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l\Desktop\питание\"/>
    </mc:Choice>
  </mc:AlternateContent>
  <bookViews>
    <workbookView xWindow="0" yWindow="45" windowWidth="15195" windowHeight="8445" activeTab="6"/>
  </bookViews>
  <sheets>
    <sheet name="Титул" sheetId="2" r:id="rId1"/>
    <sheet name="Меню 1" sheetId="1" r:id="rId2"/>
    <sheet name="Меню 2" sheetId="3" r:id="rId3"/>
    <sheet name="Меню 3" sheetId="4" r:id="rId4"/>
    <sheet name="Меню 4" sheetId="5" r:id="rId5"/>
    <sheet name="Меню 5" sheetId="8" r:id="rId6"/>
    <sheet name="Меню 6" sheetId="9" r:id="rId7"/>
    <sheet name="меню 7" sheetId="10" r:id="rId8"/>
    <sheet name="Лист2" sheetId="11" r:id="rId9"/>
  </sheets>
  <definedNames>
    <definedName name="_xlnm.Print_Area" localSheetId="1">'Меню 1'!$A$1:$N$49</definedName>
  </definedNames>
  <calcPr calcId="162913"/>
</workbook>
</file>

<file path=xl/calcChain.xml><?xml version="1.0" encoding="utf-8"?>
<calcChain xmlns="http://schemas.openxmlformats.org/spreadsheetml/2006/main">
  <c r="I42" i="3" l="1"/>
  <c r="H40" i="3"/>
  <c r="H42" i="3" s="1"/>
  <c r="G40" i="3"/>
  <c r="G42" i="3" s="1"/>
  <c r="G41" i="1"/>
  <c r="F39" i="1"/>
  <c r="F41" i="1" s="1"/>
  <c r="E39" i="1"/>
  <c r="E41" i="1" s="1"/>
  <c r="D39" i="1"/>
  <c r="D41" i="1" s="1"/>
  <c r="M40" i="8" l="1"/>
  <c r="L40" i="8"/>
  <c r="G40" i="8"/>
  <c r="K38" i="8"/>
  <c r="K40" i="8" s="1"/>
  <c r="J38" i="8"/>
  <c r="J40" i="8" s="1"/>
  <c r="I38" i="8"/>
  <c r="I40" i="8" s="1"/>
  <c r="H38" i="8"/>
  <c r="H40" i="8" s="1"/>
  <c r="G38" i="8"/>
  <c r="F38" i="8"/>
  <c r="F40" i="8" s="1"/>
  <c r="E38" i="8"/>
  <c r="E40" i="8" s="1"/>
  <c r="N15" i="5" l="1"/>
  <c r="N16" i="5" s="1"/>
  <c r="N12" i="5"/>
  <c r="L13" i="5"/>
  <c r="L12" i="5" s="1"/>
  <c r="I13" i="5"/>
  <c r="I15" i="5" s="1"/>
  <c r="I16" i="5" s="1"/>
  <c r="H13" i="5"/>
  <c r="H15" i="5" s="1"/>
  <c r="H16" i="5" s="1"/>
  <c r="I12" i="5" l="1"/>
  <c r="L15" i="5"/>
  <c r="L16" i="5" s="1"/>
  <c r="H12" i="5"/>
  <c r="H41" i="10"/>
  <c r="H43" i="10" s="1"/>
  <c r="G41" i="10"/>
  <c r="G43" i="10" s="1"/>
  <c r="F41" i="10"/>
  <c r="F43" i="10" s="1"/>
  <c r="O13" i="3" l="1"/>
  <c r="O15" i="3" s="1"/>
  <c r="G13" i="8" l="1"/>
  <c r="G12" i="8" s="1"/>
  <c r="F13" i="8"/>
  <c r="F15" i="8" s="1"/>
  <c r="E13" i="8"/>
  <c r="E15" i="8" s="1"/>
  <c r="G15" i="8" l="1"/>
  <c r="B43" i="10"/>
  <c r="M41" i="10"/>
  <c r="M40" i="10" s="1"/>
  <c r="L41" i="10"/>
  <c r="L43" i="10" s="1"/>
  <c r="K41" i="10"/>
  <c r="K40" i="10" s="1"/>
  <c r="J41" i="10"/>
  <c r="J43" i="10" s="1"/>
  <c r="E41" i="10"/>
  <c r="E43" i="10" s="1"/>
  <c r="D41" i="10"/>
  <c r="D43" i="10" s="1"/>
  <c r="C41" i="10"/>
  <c r="C43" i="10" s="1"/>
  <c r="B18" i="10"/>
  <c r="M18" i="10"/>
  <c r="L16" i="10"/>
  <c r="L18" i="10" s="1"/>
  <c r="K18" i="10"/>
  <c r="J16" i="10"/>
  <c r="I18" i="10"/>
  <c r="G16" i="10"/>
  <c r="G18" i="10" s="1"/>
  <c r="F16" i="10"/>
  <c r="F18" i="10" s="1"/>
  <c r="D16" i="10"/>
  <c r="D18" i="10" s="1"/>
  <c r="C16" i="10"/>
  <c r="C18" i="10" s="1"/>
  <c r="L13" i="1"/>
  <c r="K13" i="1"/>
  <c r="K15" i="1" s="1"/>
  <c r="L40" i="10" l="1"/>
  <c r="N18" i="10"/>
  <c r="D40" i="10"/>
  <c r="M43" i="10"/>
  <c r="J40" i="10"/>
  <c r="K43" i="10"/>
  <c r="L15" i="1"/>
  <c r="Q14" i="3"/>
  <c r="G13" i="1" l="1"/>
  <c r="G15" i="1" s="1"/>
  <c r="B13" i="1" l="1"/>
  <c r="C13" i="1"/>
  <c r="E13" i="1"/>
  <c r="F13" i="1"/>
  <c r="H13" i="1"/>
  <c r="I13" i="1"/>
  <c r="M13" i="1"/>
  <c r="N13" i="1"/>
  <c r="N12" i="1" s="1"/>
  <c r="D37" i="4"/>
  <c r="N15" i="1" l="1"/>
  <c r="C15" i="1"/>
  <c r="H15" i="1"/>
  <c r="M15" i="1"/>
  <c r="B15" i="1"/>
  <c r="I15" i="1"/>
  <c r="F15" i="1"/>
  <c r="E15" i="1"/>
  <c r="C13" i="4"/>
  <c r="B13" i="4"/>
  <c r="F13" i="3"/>
  <c r="B13" i="3"/>
  <c r="F15" i="3" l="1"/>
  <c r="H13" i="3"/>
  <c r="H15" i="3" s="1"/>
  <c r="B13" i="5" l="1"/>
  <c r="B12" i="5" s="1"/>
  <c r="D13" i="5"/>
  <c r="D12" i="5" s="1"/>
  <c r="E13" i="5"/>
  <c r="E12" i="5" s="1"/>
  <c r="D15" i="5" l="1"/>
  <c r="D16" i="5" s="1"/>
  <c r="E15" i="5"/>
  <c r="E16" i="5" s="1"/>
  <c r="B15" i="5"/>
  <c r="B16" i="5" s="1"/>
  <c r="F37" i="4"/>
  <c r="F36" i="4" s="1"/>
  <c r="G37" i="4"/>
  <c r="G39" i="4" l="1"/>
  <c r="Q37" i="4"/>
  <c r="M37" i="4"/>
  <c r="L37" i="4"/>
  <c r="L36" i="4" s="1"/>
  <c r="K37" i="4"/>
  <c r="K39" i="4" s="1"/>
  <c r="J37" i="4"/>
  <c r="J36" i="4" s="1"/>
  <c r="F39" i="4"/>
  <c r="D39" i="4"/>
  <c r="C37" i="4"/>
  <c r="B39" i="4"/>
  <c r="K13" i="4"/>
  <c r="K15" i="4" s="1"/>
  <c r="J13" i="4"/>
  <c r="J12" i="4" s="1"/>
  <c r="I13" i="4"/>
  <c r="I15" i="4" s="1"/>
  <c r="H13" i="4"/>
  <c r="H15" i="4" s="1"/>
  <c r="G13" i="4"/>
  <c r="F13" i="4"/>
  <c r="F15" i="4" s="1"/>
  <c r="E15" i="4"/>
  <c r="D13" i="4"/>
  <c r="D15" i="4" s="1"/>
  <c r="C12" i="4"/>
  <c r="B15" i="4"/>
  <c r="P40" i="3"/>
  <c r="P42" i="3" s="1"/>
  <c r="N40" i="3"/>
  <c r="N42" i="3" s="1"/>
  <c r="M40" i="3"/>
  <c r="M42" i="3" s="1"/>
  <c r="L42" i="3"/>
  <c r="J42" i="3"/>
  <c r="F42" i="3"/>
  <c r="E40" i="3"/>
  <c r="E42" i="3" s="1"/>
  <c r="D40" i="3"/>
  <c r="D42" i="3" s="1"/>
  <c r="C40" i="3"/>
  <c r="C42" i="3" s="1"/>
  <c r="B42" i="3"/>
  <c r="P13" i="3"/>
  <c r="P15" i="3" s="1"/>
  <c r="N13" i="3"/>
  <c r="N15" i="3" s="1"/>
  <c r="M13" i="3"/>
  <c r="M15" i="3" s="1"/>
  <c r="L15" i="3"/>
  <c r="J13" i="3"/>
  <c r="J15" i="3" s="1"/>
  <c r="I13" i="3"/>
  <c r="G13" i="3"/>
  <c r="G15" i="3" s="1"/>
  <c r="E13" i="3"/>
  <c r="E15" i="3" s="1"/>
  <c r="D13" i="3"/>
  <c r="D15" i="3" s="1"/>
  <c r="C13" i="3"/>
  <c r="C15" i="3" s="1"/>
  <c r="B15" i="3"/>
  <c r="K36" i="4" l="1"/>
  <c r="I15" i="3"/>
  <c r="Q15" i="3" s="1"/>
  <c r="P39" i="3"/>
  <c r="M39" i="3"/>
  <c r="Q42" i="3"/>
  <c r="N39" i="3"/>
  <c r="C39" i="4"/>
  <c r="I12" i="4"/>
  <c r="G15" i="4"/>
  <c r="E12" i="4"/>
  <c r="C15" i="4"/>
  <c r="J15" i="4"/>
  <c r="L15" i="4"/>
  <c r="Q15" i="4"/>
  <c r="J39" i="4"/>
  <c r="L39" i="4"/>
  <c r="Q39" i="4"/>
  <c r="B12" i="4"/>
  <c r="D12" i="4"/>
  <c r="F12" i="4"/>
  <c r="B36" i="4"/>
  <c r="N37" i="9"/>
  <c r="N39" i="9" s="1"/>
  <c r="M37" i="9"/>
  <c r="M39" i="9" s="1"/>
  <c r="L37" i="9"/>
  <c r="L39" i="9" s="1"/>
  <c r="K37" i="9"/>
  <c r="K36" i="9" s="1"/>
  <c r="J37" i="9"/>
  <c r="J39" i="9" s="1"/>
  <c r="I37" i="9"/>
  <c r="I39" i="9" s="1"/>
  <c r="H37" i="9"/>
  <c r="H39" i="9" s="1"/>
  <c r="G37" i="9"/>
  <c r="G36" i="9" s="1"/>
  <c r="F37" i="9"/>
  <c r="F39" i="9" s="1"/>
  <c r="C37" i="9"/>
  <c r="C39" i="9" s="1"/>
  <c r="B37" i="9"/>
  <c r="B39" i="9" s="1"/>
  <c r="N36" i="9"/>
  <c r="L36" i="9"/>
  <c r="J36" i="9"/>
  <c r="H36" i="9"/>
  <c r="F36" i="9"/>
  <c r="B36" i="9"/>
  <c r="N12" i="9"/>
  <c r="N14" i="9" s="1"/>
  <c r="M12" i="9"/>
  <c r="L12" i="9"/>
  <c r="L14" i="9" s="1"/>
  <c r="K12" i="9"/>
  <c r="J12" i="9"/>
  <c r="J14" i="9" s="1"/>
  <c r="I12" i="9"/>
  <c r="H12" i="9"/>
  <c r="H14" i="9" s="1"/>
  <c r="G12" i="9"/>
  <c r="F12" i="9"/>
  <c r="F14" i="9" s="1"/>
  <c r="C12" i="9"/>
  <c r="B12" i="9"/>
  <c r="B14" i="9" s="1"/>
  <c r="L11" i="9"/>
  <c r="H11" i="9"/>
  <c r="N40" i="8"/>
  <c r="C38" i="8"/>
  <c r="C40" i="8" s="1"/>
  <c r="B38" i="8"/>
  <c r="B40" i="8" s="1"/>
  <c r="N13" i="8"/>
  <c r="N15" i="8" s="1"/>
  <c r="L13" i="8"/>
  <c r="L15" i="8" s="1"/>
  <c r="K13" i="8"/>
  <c r="J13" i="8"/>
  <c r="J15" i="8" s="1"/>
  <c r="I13" i="8"/>
  <c r="H13" i="8"/>
  <c r="H15" i="8" s="1"/>
  <c r="C13" i="8"/>
  <c r="B15" i="8"/>
  <c r="N12" i="8"/>
  <c r="P38" i="5"/>
  <c r="P40" i="5" s="1"/>
  <c r="O38" i="5"/>
  <c r="O40" i="5" s="1"/>
  <c r="L38" i="5"/>
  <c r="L40" i="5" s="1"/>
  <c r="J38" i="5"/>
  <c r="J40" i="5" s="1"/>
  <c r="I40" i="5"/>
  <c r="H38" i="5"/>
  <c r="H40" i="5" s="1"/>
  <c r="G38" i="5"/>
  <c r="F38" i="5"/>
  <c r="F40" i="5" s="1"/>
  <c r="B38" i="5"/>
  <c r="B40" i="5" s="1"/>
  <c r="P15" i="5"/>
  <c r="J13" i="5"/>
  <c r="J15" i="5" s="1"/>
  <c r="J16" i="5" s="1"/>
  <c r="G13" i="5"/>
  <c r="F13" i="5"/>
  <c r="F15" i="5" s="1"/>
  <c r="B39" i="1"/>
  <c r="M39" i="1"/>
  <c r="M38" i="1" s="1"/>
  <c r="L39" i="1"/>
  <c r="L41" i="1" s="1"/>
  <c r="C39" i="1"/>
  <c r="C41" i="1" s="1"/>
  <c r="B11" i="9" l="1"/>
  <c r="F11" i="9"/>
  <c r="J11" i="9"/>
  <c r="N11" i="9"/>
  <c r="R15" i="4"/>
  <c r="F16" i="5"/>
  <c r="H37" i="5"/>
  <c r="P37" i="5"/>
  <c r="F12" i="5"/>
  <c r="J12" i="5"/>
  <c r="J37" i="5"/>
  <c r="I37" i="5"/>
  <c r="O37" i="5"/>
  <c r="G40" i="5"/>
  <c r="C36" i="9"/>
  <c r="I36" i="9"/>
  <c r="M36" i="9"/>
  <c r="G39" i="9"/>
  <c r="K39" i="9"/>
  <c r="K15" i="8"/>
  <c r="C14" i="9"/>
  <c r="C11" i="9"/>
  <c r="G14" i="9"/>
  <c r="G11" i="9"/>
  <c r="I14" i="9"/>
  <c r="I11" i="9"/>
  <c r="K14" i="9"/>
  <c r="K11" i="9"/>
  <c r="M14" i="9"/>
  <c r="M11" i="9"/>
  <c r="L38" i="1"/>
  <c r="G15" i="5"/>
  <c r="G16" i="5" s="1"/>
  <c r="G12" i="5"/>
  <c r="O15" i="5"/>
  <c r="C15" i="8"/>
  <c r="I15" i="8"/>
  <c r="M15" i="8"/>
  <c r="I41" i="1"/>
  <c r="K41" i="1"/>
  <c r="M41" i="1"/>
  <c r="B41" i="1"/>
  <c r="O16" i="5" l="1"/>
  <c r="Q15" i="5"/>
</calcChain>
</file>

<file path=xl/sharedStrings.xml><?xml version="1.0" encoding="utf-8"?>
<sst xmlns="http://schemas.openxmlformats.org/spreadsheetml/2006/main" count="379" uniqueCount="116">
  <si>
    <t>МЕНЮ</t>
  </si>
  <si>
    <t>Итого на 1 человека (г)</t>
  </si>
  <si>
    <t>Итого выдачи на общее число  довольствующихся (кг)</t>
  </si>
  <si>
    <t>Цена (р)</t>
  </si>
  <si>
    <t>Стоимость (р)</t>
  </si>
  <si>
    <t>Принял повар:</t>
  </si>
  <si>
    <t>«Утверждаю»</t>
  </si>
  <si>
    <t>Руководитель учреждения:</t>
  </si>
  <si>
    <t>МЕНЮ-ТРЕБОВАНИЕ</t>
  </si>
  <si>
    <t>на выдачу продуктов питания</t>
  </si>
  <si>
    <t>на «___» ___________________ 20__ г.</t>
  </si>
  <si>
    <t>Централизованная бухгалтерия:</t>
  </si>
  <si>
    <t>Учреждение:</t>
  </si>
  <si>
    <t>Материально ответственное лицо:</t>
  </si>
  <si>
    <t xml:space="preserve">                       Наим.продукта Наим.блюда     </t>
  </si>
  <si>
    <t>Число довольствующихся:</t>
  </si>
  <si>
    <t>чай</t>
  </si>
  <si>
    <t>сахар</t>
  </si>
  <si>
    <t>соль</t>
  </si>
  <si>
    <t xml:space="preserve">  </t>
  </si>
  <si>
    <t>Составил:_________</t>
  </si>
  <si>
    <t>Выдал_________Магдилов М.А.</t>
  </si>
  <si>
    <t>лук</t>
  </si>
  <si>
    <t>морковь</t>
  </si>
  <si>
    <t>Хлеб</t>
  </si>
  <si>
    <t>хлеб</t>
  </si>
  <si>
    <t>мясо</t>
  </si>
  <si>
    <t>гречка</t>
  </si>
  <si>
    <t>картофель</t>
  </si>
  <si>
    <t>рис</t>
  </si>
  <si>
    <t>суп с мясными тефтелями</t>
  </si>
  <si>
    <t>мясо/говяд</t>
  </si>
  <si>
    <t>масло/раст</t>
  </si>
  <si>
    <t>томат/паста</t>
  </si>
  <si>
    <t>банан</t>
  </si>
  <si>
    <r>
      <rPr>
        <sz val="10"/>
        <rFont val="Calibri"/>
        <family val="2"/>
        <charset val="204"/>
      </rPr>
      <t>Утв. директор МКОУ " Чох-Коммунская СОШ" _________________ Р.М. Нажмудинова</t>
    </r>
    <r>
      <rPr>
        <sz val="12"/>
        <rFont val="Calibri"/>
        <family val="2"/>
        <charset val="204"/>
      </rPr>
      <t xml:space="preserve">                            </t>
    </r>
  </si>
  <si>
    <t>Выдал_________Нажмудинов М.И.</t>
  </si>
  <si>
    <t>Принял повар:___________Алиева С.М.</t>
  </si>
  <si>
    <t>молоко</t>
  </si>
  <si>
    <t>масло/слив</t>
  </si>
  <si>
    <t>какао</t>
  </si>
  <si>
    <t>какао/порош</t>
  </si>
  <si>
    <t>хлеб/масло/сливочн</t>
  </si>
  <si>
    <t>масло/растит</t>
  </si>
  <si>
    <t>сок абрикосовый</t>
  </si>
  <si>
    <t>сок</t>
  </si>
  <si>
    <t>масло/сливочн</t>
  </si>
  <si>
    <t>спагетти</t>
  </si>
  <si>
    <t>хлеб/масло сливочное</t>
  </si>
  <si>
    <t>капуста</t>
  </si>
  <si>
    <t>борщ с мясом</t>
  </si>
  <si>
    <t>масо/говяд</t>
  </si>
  <si>
    <t>свекла</t>
  </si>
  <si>
    <t>чай сладкий</t>
  </si>
  <si>
    <t>конфеты</t>
  </si>
  <si>
    <t>вафли</t>
  </si>
  <si>
    <t>печенье</t>
  </si>
  <si>
    <t>меню на 10.09.2020</t>
  </si>
  <si>
    <t>МЕНЮ на__________</t>
  </si>
  <si>
    <t>МЕНЮ на____________</t>
  </si>
  <si>
    <t>МЕНЮ на________</t>
  </si>
  <si>
    <t>салат из свежих овощей</t>
  </si>
  <si>
    <t>помидоры</t>
  </si>
  <si>
    <t>огурцы</t>
  </si>
  <si>
    <t>МЕНЮ на_______________</t>
  </si>
  <si>
    <t>выдал___________Нажмудинов М.И.</t>
  </si>
  <si>
    <t>каша гречневая на молоке</t>
  </si>
  <si>
    <t>макароны</t>
  </si>
  <si>
    <t>мало/слив</t>
  </si>
  <si>
    <t>яблоки</t>
  </si>
  <si>
    <t>булгур с мясом</t>
  </si>
  <si>
    <t>булгур</t>
  </si>
  <si>
    <t>салат из овощей</t>
  </si>
  <si>
    <t>кукуруза/б</t>
  </si>
  <si>
    <t>горошек/б</t>
  </si>
  <si>
    <t>капуста тушеная</t>
  </si>
  <si>
    <t>2541.2/40=63.54 на 1</t>
  </si>
  <si>
    <t xml:space="preserve">Утв. директор МКОУ " Чох-Коммунская СОШ" _________ Р.М. Нажмудинова                            </t>
  </si>
  <si>
    <t>пряники</t>
  </si>
  <si>
    <t>09.11.2020 г</t>
  </si>
  <si>
    <t>2514.64/42=59.87 на одного</t>
  </si>
  <si>
    <t>бананы</t>
  </si>
  <si>
    <t>плов с мясом</t>
  </si>
  <si>
    <t>салат "Винегрет"</t>
  </si>
  <si>
    <t>фасоль</t>
  </si>
  <si>
    <t>2418.9/42=57.59 на 1</t>
  </si>
  <si>
    <t>макароны  по флотски</t>
  </si>
  <si>
    <t>каша рисовая на молоке</t>
  </si>
  <si>
    <t>меню на 18.12.2020г</t>
  </si>
  <si>
    <t>2527.89/42=60.6 на одного</t>
  </si>
  <si>
    <t>2631.8/42=62.66 на 1</t>
  </si>
  <si>
    <t>каша пшеничная на молоке</t>
  </si>
  <si>
    <t>крупа пшенич</t>
  </si>
  <si>
    <t>2545,4/42=60.60 на 1</t>
  </si>
  <si>
    <t>кукуруза</t>
  </si>
  <si>
    <t>горошек</t>
  </si>
  <si>
    <t>меню на 25.12.2020г</t>
  </si>
  <si>
    <t>2448.2/42=58.3 на 1</t>
  </si>
  <si>
    <t>МЕНЮ на15.12.2020г</t>
  </si>
  <si>
    <t>выдал Нажмудинов М.</t>
  </si>
  <si>
    <t>2570,3/40=61.2 на 1</t>
  </si>
  <si>
    <t>2464.7/42=58.68 на 1</t>
  </si>
  <si>
    <t>на 1</t>
  </si>
  <si>
    <t>18.01.21г.</t>
  </si>
  <si>
    <t>МЕНЮ на 19.01.2021</t>
  </si>
  <si>
    <t>Выдал:_________</t>
  </si>
  <si>
    <t>Нажмудинов М.И.</t>
  </si>
  <si>
    <t>пюре картофельный</t>
  </si>
  <si>
    <t>масло/сливоч</t>
  </si>
  <si>
    <t>суп/чечевиц/мясн/бульон</t>
  </si>
  <si>
    <t>чечевица</t>
  </si>
  <si>
    <t>2556.1/42=60,85 на 1 учащ</t>
  </si>
  <si>
    <t>Выдал</t>
  </si>
  <si>
    <t>каша/гречн/молоко</t>
  </si>
  <si>
    <t>2658.2/42=63.28 на 1 уч</t>
  </si>
  <si>
    <t>2598,4/42=61.89 на 1 уч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</si>
</sst>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charset val="204"/>
    </font>
    <font>
      <b/>
      <sz val="18"/>
      <name val="Calibri"/>
      <family val="2"/>
      <charset val="204"/>
    </font>
    <font>
      <sz val="12"/>
      <name val="Calibri"/>
      <family val="2"/>
      <charset val="204"/>
    </font>
    <font>
      <sz val="9"/>
      <name val="Calibri"/>
      <family val="2"/>
      <charset val="204"/>
    </font>
    <font>
      <sz val="8"/>
      <name val="Arial"/>
      <charset val="204"/>
    </font>
    <font>
      <b/>
      <sz val="20"/>
      <name val="Calibri"/>
      <family val="2"/>
      <charset val="204"/>
    </font>
    <font>
      <sz val="10"/>
      <name val="Calibri"/>
      <family val="2"/>
      <charset val="204"/>
    </font>
    <font>
      <sz val="12"/>
      <color indexed="9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4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horizontal="center" vertical="center" textRotation="90" wrapText="1"/>
      <protection locked="0"/>
    </xf>
    <xf numFmtId="0" fontId="6" fillId="2" borderId="10" xfId="0" applyFont="1" applyFill="1" applyBorder="1" applyAlignment="1" applyProtection="1">
      <alignment vertical="top" wrapText="1"/>
      <protection locked="0"/>
    </xf>
    <xf numFmtId="0" fontId="6" fillId="0" borderId="11" xfId="0" applyFont="1" applyBorder="1" applyAlignment="1" applyProtection="1">
      <alignment horizontal="left" vertical="top" wrapText="1"/>
    </xf>
    <xf numFmtId="0" fontId="6" fillId="0" borderId="12" xfId="0" applyFont="1" applyBorder="1" applyAlignment="1" applyProtection="1">
      <alignment horizontal="center" vertical="center" textRotation="90" wrapText="1"/>
      <protection locked="0"/>
    </xf>
    <xf numFmtId="0" fontId="6" fillId="2" borderId="13" xfId="0" applyFont="1" applyFill="1" applyBorder="1" applyAlignment="1" applyProtection="1">
      <alignment vertical="top" wrapText="1"/>
      <protection locked="0"/>
    </xf>
    <xf numFmtId="0" fontId="6" fillId="2" borderId="14" xfId="0" applyNumberFormat="1" applyFont="1" applyFill="1" applyBorder="1" applyAlignment="1" applyProtection="1">
      <alignment vertical="top" wrapText="1"/>
      <protection locked="0"/>
    </xf>
    <xf numFmtId="0" fontId="6" fillId="2" borderId="15" xfId="0" applyNumberFormat="1" applyFont="1" applyFill="1" applyBorder="1" applyAlignment="1" applyProtection="1">
      <alignment vertical="top" wrapText="1"/>
      <protection locked="0"/>
    </xf>
    <xf numFmtId="0" fontId="6" fillId="2" borderId="16" xfId="0" applyNumberFormat="1" applyFont="1" applyFill="1" applyBorder="1" applyAlignment="1" applyProtection="1">
      <alignment vertical="top" wrapText="1"/>
      <protection locked="0"/>
    </xf>
    <xf numFmtId="0" fontId="6" fillId="2" borderId="3" xfId="0" applyNumberFormat="1" applyFont="1" applyFill="1" applyBorder="1" applyAlignment="1" applyProtection="1">
      <alignment vertical="top" wrapText="1"/>
      <protection locked="0"/>
    </xf>
    <xf numFmtId="0" fontId="6" fillId="2" borderId="17" xfId="0" applyNumberFormat="1" applyFont="1" applyFill="1" applyBorder="1" applyAlignment="1" applyProtection="1">
      <alignment vertical="top" wrapText="1"/>
      <protection locked="0"/>
    </xf>
    <xf numFmtId="0" fontId="6" fillId="2" borderId="18" xfId="0" applyNumberFormat="1" applyFont="1" applyFill="1" applyBorder="1" applyAlignment="1" applyProtection="1">
      <alignment vertical="top" wrapText="1"/>
      <protection locked="0"/>
    </xf>
    <xf numFmtId="0" fontId="6" fillId="2" borderId="19" xfId="0" applyNumberFormat="1" applyFont="1" applyFill="1" applyBorder="1" applyAlignment="1" applyProtection="1">
      <alignment vertical="top" wrapText="1"/>
      <protection locked="0"/>
    </xf>
    <xf numFmtId="0" fontId="2" fillId="0" borderId="3" xfId="0" applyNumberFormat="1" applyFont="1" applyBorder="1" applyAlignment="1">
      <alignment vertical="top" wrapText="1"/>
    </xf>
    <xf numFmtId="0" fontId="2" fillId="2" borderId="3" xfId="0" applyNumberFormat="1" applyFont="1" applyFill="1" applyBorder="1" applyAlignment="1" applyProtection="1">
      <alignment vertical="top" wrapText="1"/>
      <protection locked="0"/>
    </xf>
    <xf numFmtId="0" fontId="6" fillId="2" borderId="20" xfId="0" applyNumberFormat="1" applyFont="1" applyFill="1" applyBorder="1" applyAlignment="1" applyProtection="1">
      <alignment vertical="top" wrapText="1"/>
      <protection locked="0"/>
    </xf>
    <xf numFmtId="0" fontId="6" fillId="2" borderId="21" xfId="0" applyNumberFormat="1" applyFont="1" applyFill="1" applyBorder="1" applyAlignment="1" applyProtection="1">
      <alignment vertical="top" wrapText="1"/>
      <protection locked="0"/>
    </xf>
    <xf numFmtId="0" fontId="6" fillId="3" borderId="14" xfId="0" applyNumberFormat="1" applyFont="1" applyFill="1" applyBorder="1" applyAlignment="1" applyProtection="1">
      <alignment vertical="top" wrapText="1"/>
      <protection locked="0"/>
    </xf>
    <xf numFmtId="0" fontId="6" fillId="3" borderId="3" xfId="0" applyNumberFormat="1" applyFont="1" applyFill="1" applyBorder="1" applyAlignment="1" applyProtection="1">
      <alignment vertical="top" wrapText="1"/>
      <protection locked="0"/>
    </xf>
    <xf numFmtId="0" fontId="6" fillId="3" borderId="18" xfId="0" applyNumberFormat="1" applyFont="1" applyFill="1" applyBorder="1" applyAlignment="1" applyProtection="1">
      <alignment vertical="top" wrapText="1"/>
      <protection locked="0"/>
    </xf>
    <xf numFmtId="0" fontId="2" fillId="3" borderId="3" xfId="0" applyNumberFormat="1" applyFont="1" applyFill="1" applyBorder="1" applyAlignment="1" applyProtection="1">
      <alignment vertical="top" wrapText="1"/>
      <protection locked="0"/>
    </xf>
    <xf numFmtId="0" fontId="6" fillId="3" borderId="20" xfId="0" applyNumberFormat="1" applyFont="1" applyFill="1" applyBorder="1" applyAlignment="1" applyProtection="1">
      <alignment vertical="top" wrapText="1"/>
      <protection locked="0"/>
    </xf>
    <xf numFmtId="0" fontId="7" fillId="0" borderId="4" xfId="0" applyNumberFormat="1" applyFont="1" applyBorder="1" applyAlignment="1" applyProtection="1">
      <alignment vertical="top" wrapText="1"/>
      <protection hidden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7" fillId="3" borderId="4" xfId="0" applyNumberFormat="1" applyFont="1" applyFill="1" applyBorder="1" applyAlignment="1" applyProtection="1">
      <alignment vertical="top" wrapText="1"/>
      <protection hidden="1"/>
    </xf>
    <xf numFmtId="0" fontId="2" fillId="3" borderId="3" xfId="0" applyNumberFormat="1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wrapText="1"/>
    </xf>
    <xf numFmtId="0" fontId="2" fillId="0" borderId="12" xfId="0" applyNumberFormat="1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2" fillId="2" borderId="3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wrapText="1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wrapText="1"/>
      <protection locked="0"/>
    </xf>
    <xf numFmtId="14" fontId="8" fillId="0" borderId="0" xfId="0" applyNumberFormat="1" applyFont="1" applyBorder="1" applyAlignment="1">
      <alignment horizontal="center" wrapText="1"/>
    </xf>
    <xf numFmtId="0" fontId="6" fillId="2" borderId="4" xfId="0" applyNumberFormat="1" applyFont="1" applyFill="1" applyBorder="1" applyAlignment="1" applyProtection="1">
      <alignment vertical="top" wrapText="1"/>
      <protection locked="0"/>
    </xf>
    <xf numFmtId="0" fontId="6" fillId="2" borderId="29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23" xfId="0" applyFont="1" applyBorder="1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6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3" xfId="0" applyFont="1" applyBorder="1" applyAlignment="1">
      <alignment vertical="center" wrapText="1"/>
    </xf>
    <xf numFmtId="0" fontId="2" fillId="0" borderId="26" xfId="0" applyFont="1" applyBorder="1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6" xfId="0" applyFont="1" applyBorder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6" fillId="2" borderId="30" xfId="0" applyNumberFormat="1" applyFont="1" applyFill="1" applyBorder="1" applyAlignment="1" applyProtection="1">
      <alignment vertical="top" wrapText="1"/>
      <protection locked="0"/>
    </xf>
    <xf numFmtId="0" fontId="6" fillId="2" borderId="27" xfId="0" applyNumberFormat="1" applyFont="1" applyFill="1" applyBorder="1" applyAlignment="1" applyProtection="1">
      <alignment vertical="top" wrapText="1"/>
      <protection locked="0"/>
    </xf>
    <xf numFmtId="0" fontId="6" fillId="2" borderId="31" xfId="0" applyNumberFormat="1" applyFont="1" applyFill="1" applyBorder="1" applyAlignment="1" applyProtection="1">
      <alignment vertical="top" wrapText="1"/>
      <protection locked="0"/>
    </xf>
    <xf numFmtId="0" fontId="8" fillId="0" borderId="23" xfId="0" applyNumberFormat="1" applyFont="1" applyBorder="1" applyAlignment="1">
      <alignment vertical="top" wrapText="1"/>
    </xf>
    <xf numFmtId="0" fontId="8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2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3" xfId="0" applyFont="1" applyBorder="1" applyAlignment="1">
      <alignment vertical="center" wrapText="1"/>
    </xf>
    <xf numFmtId="0" fontId="2" fillId="0" borderId="26" xfId="0" applyFont="1" applyBorder="1" applyAlignment="1">
      <alignment wrapText="1"/>
    </xf>
    <xf numFmtId="0" fontId="6" fillId="2" borderId="32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2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23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2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26" xfId="0" applyFont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6" fillId="2" borderId="9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6" fillId="2" borderId="25" xfId="0" applyFont="1" applyFill="1" applyBorder="1" applyAlignment="1" applyProtection="1">
      <alignment vertical="top" wrapText="1"/>
      <protection locked="0"/>
    </xf>
    <xf numFmtId="0" fontId="6" fillId="2" borderId="33" xfId="0" applyNumberFormat="1" applyFont="1" applyFill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3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2" fillId="0" borderId="23" xfId="0" applyFont="1" applyBorder="1" applyAlignment="1">
      <alignment vertical="center" wrapText="1"/>
    </xf>
    <xf numFmtId="0" fontId="2" fillId="0" borderId="26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23" xfId="0" applyNumberFormat="1" applyFont="1" applyBorder="1" applyAlignment="1">
      <alignment vertical="top" wrapText="1"/>
    </xf>
    <xf numFmtId="0" fontId="2" fillId="3" borderId="23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48"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BreakPreview" topLeftCell="A13" zoomScaleNormal="100" workbookViewId="0">
      <selection activeCell="B20" sqref="B20:C20"/>
    </sheetView>
  </sheetViews>
  <sheetFormatPr defaultRowHeight="12.75" x14ac:dyDescent="0.2"/>
  <cols>
    <col min="1" max="1" width="31.42578125" customWidth="1"/>
    <col min="2" max="2" width="12.7109375" customWidth="1"/>
    <col min="3" max="3" width="52.42578125" customWidth="1"/>
  </cols>
  <sheetData>
    <row r="1" spans="1:3" ht="24" customHeight="1" x14ac:dyDescent="0.2">
      <c r="A1" s="121"/>
      <c r="B1" s="121"/>
      <c r="C1" s="121"/>
    </row>
    <row r="2" spans="1:3" ht="21.95" customHeight="1" x14ac:dyDescent="0.25">
      <c r="A2" s="122"/>
      <c r="B2" s="122"/>
      <c r="C2" s="2" t="s">
        <v>6</v>
      </c>
    </row>
    <row r="3" spans="1:3" ht="21.95" customHeight="1" x14ac:dyDescent="0.25">
      <c r="A3" s="122"/>
      <c r="B3" s="122"/>
      <c r="C3" s="2" t="s">
        <v>7</v>
      </c>
    </row>
    <row r="4" spans="1:3" ht="21.95" customHeight="1" x14ac:dyDescent="0.25">
      <c r="A4" s="9"/>
      <c r="B4" s="9"/>
      <c r="C4" s="2"/>
    </row>
    <row r="5" spans="1:3" ht="54.95" customHeight="1" x14ac:dyDescent="0.4">
      <c r="A5" s="123" t="s">
        <v>8</v>
      </c>
      <c r="B5" s="123"/>
      <c r="C5" s="123"/>
    </row>
    <row r="6" spans="1:3" ht="24.75" customHeight="1" x14ac:dyDescent="0.25">
      <c r="A6" s="120" t="s">
        <v>9</v>
      </c>
      <c r="B6" s="120"/>
      <c r="C6" s="120"/>
    </row>
    <row r="7" spans="1:3" ht="50.1" customHeight="1" x14ac:dyDescent="0.25">
      <c r="A7" s="120" t="s">
        <v>10</v>
      </c>
      <c r="B7" s="120"/>
      <c r="C7" s="120"/>
    </row>
    <row r="8" spans="1:3" ht="50.1" customHeight="1" x14ac:dyDescent="0.25">
      <c r="A8" s="10"/>
      <c r="B8" s="10"/>
      <c r="C8" s="10"/>
    </row>
    <row r="9" spans="1:3" ht="20.100000000000001" customHeight="1" x14ac:dyDescent="0.2">
      <c r="A9" s="11" t="s">
        <v>11</v>
      </c>
      <c r="B9" s="119"/>
      <c r="C9" s="119"/>
    </row>
    <row r="10" spans="1:3" ht="20.100000000000001" customHeight="1" x14ac:dyDescent="0.2">
      <c r="A10" s="11" t="s">
        <v>12</v>
      </c>
      <c r="B10" s="119"/>
      <c r="C10" s="119"/>
    </row>
    <row r="11" spans="1:3" ht="20.100000000000001" customHeight="1" x14ac:dyDescent="0.2">
      <c r="A11" s="11" t="s">
        <v>13</v>
      </c>
      <c r="B11" s="119"/>
      <c r="C11" s="119"/>
    </row>
    <row r="12" spans="1:3" ht="132" customHeight="1" x14ac:dyDescent="0.2"/>
    <row r="13" spans="1:3" ht="21.95" customHeight="1" x14ac:dyDescent="0.25">
      <c r="A13" s="122"/>
      <c r="B13" s="122"/>
      <c r="C13" s="2" t="s">
        <v>6</v>
      </c>
    </row>
    <row r="14" spans="1:3" ht="21.95" customHeight="1" x14ac:dyDescent="0.25">
      <c r="A14" s="122"/>
      <c r="B14" s="122"/>
      <c r="C14" s="2" t="s">
        <v>7</v>
      </c>
    </row>
    <row r="15" spans="1:3" ht="21.95" customHeight="1" x14ac:dyDescent="0.25">
      <c r="A15" s="9"/>
      <c r="B15" s="9"/>
      <c r="C15" s="2"/>
    </row>
    <row r="16" spans="1:3" ht="54.95" customHeight="1" x14ac:dyDescent="0.4">
      <c r="A16" s="123" t="s">
        <v>8</v>
      </c>
      <c r="B16" s="123"/>
      <c r="C16" s="123"/>
    </row>
    <row r="17" spans="1:3" ht="25.5" customHeight="1" x14ac:dyDescent="0.25">
      <c r="A17" s="120" t="s">
        <v>9</v>
      </c>
      <c r="B17" s="120"/>
      <c r="C17" s="120"/>
    </row>
    <row r="18" spans="1:3" ht="50.1" customHeight="1" x14ac:dyDescent="0.25">
      <c r="A18" s="120" t="s">
        <v>10</v>
      </c>
      <c r="B18" s="120"/>
      <c r="C18" s="120"/>
    </row>
    <row r="19" spans="1:3" ht="50.1" customHeight="1" x14ac:dyDescent="0.25">
      <c r="A19" s="10"/>
      <c r="B19" s="10"/>
      <c r="C19" s="10"/>
    </row>
    <row r="20" spans="1:3" ht="20.100000000000001" customHeight="1" x14ac:dyDescent="0.2">
      <c r="A20" s="11" t="s">
        <v>11</v>
      </c>
      <c r="B20" s="119"/>
      <c r="C20" s="119"/>
    </row>
    <row r="21" spans="1:3" ht="20.100000000000001" customHeight="1" x14ac:dyDescent="0.2">
      <c r="A21" s="11" t="s">
        <v>12</v>
      </c>
      <c r="B21" s="119"/>
      <c r="C21" s="119"/>
    </row>
    <row r="22" spans="1:3" ht="20.100000000000001" customHeight="1" x14ac:dyDescent="0.2">
      <c r="A22" s="11" t="s">
        <v>13</v>
      </c>
      <c r="B22" s="119"/>
      <c r="C22" s="119"/>
    </row>
  </sheetData>
  <sheetProtection selectLockedCells="1"/>
  <mergeCells count="15">
    <mergeCell ref="B9:C9"/>
    <mergeCell ref="B20:C20"/>
    <mergeCell ref="A1:C1"/>
    <mergeCell ref="B10:C10"/>
    <mergeCell ref="A13:B14"/>
    <mergeCell ref="A16:C16"/>
    <mergeCell ref="A2:B3"/>
    <mergeCell ref="A5:C5"/>
    <mergeCell ref="A6:C6"/>
    <mergeCell ref="A7:C7"/>
    <mergeCell ref="B22:C22"/>
    <mergeCell ref="B11:C11"/>
    <mergeCell ref="A17:C17"/>
    <mergeCell ref="A18:C18"/>
    <mergeCell ref="B21:C21"/>
  </mergeCells>
  <phoneticPr fontId="4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topLeftCell="A12" zoomScale="115" zoomScaleNormal="100" workbookViewId="0">
      <selection activeCell="R49" sqref="R49"/>
    </sheetView>
  </sheetViews>
  <sheetFormatPr defaultRowHeight="12.75" x14ac:dyDescent="0.2"/>
  <cols>
    <col min="1" max="1" width="21.28515625" customWidth="1"/>
    <col min="2" max="9" width="5.7109375" customWidth="1"/>
    <col min="10" max="10" width="5" customWidth="1"/>
    <col min="11" max="14" width="5.7109375" customWidth="1"/>
    <col min="15" max="15" width="37.7109375" hidden="1" customWidth="1"/>
    <col min="16" max="16" width="9.140625" hidden="1" customWidth="1"/>
  </cols>
  <sheetData>
    <row r="1" spans="1:16" ht="15.75" x14ac:dyDescent="0.25">
      <c r="A1" s="57" t="s">
        <v>103</v>
      </c>
      <c r="B1" s="124" t="s">
        <v>35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36.75" customHeight="1" thickBot="1" x14ac:dyDescent="0.25">
      <c r="A2" s="12" t="s">
        <v>14</v>
      </c>
      <c r="B2" s="16" t="s">
        <v>31</v>
      </c>
      <c r="C2" s="16" t="s">
        <v>28</v>
      </c>
      <c r="D2" s="16" t="s">
        <v>47</v>
      </c>
      <c r="E2" s="16" t="s">
        <v>22</v>
      </c>
      <c r="F2" s="16" t="s">
        <v>23</v>
      </c>
      <c r="G2" s="16" t="s">
        <v>32</v>
      </c>
      <c r="H2" s="16" t="s">
        <v>18</v>
      </c>
      <c r="I2" s="16" t="s">
        <v>33</v>
      </c>
      <c r="J2" s="16" t="s">
        <v>25</v>
      </c>
      <c r="K2" s="16" t="s">
        <v>16</v>
      </c>
      <c r="L2" s="16" t="s">
        <v>17</v>
      </c>
      <c r="M2" s="16" t="s">
        <v>55</v>
      </c>
      <c r="N2" s="16"/>
      <c r="O2" s="1"/>
      <c r="P2" s="1"/>
    </row>
    <row r="3" spans="1:16" ht="24.75" customHeight="1" thickBot="1" x14ac:dyDescent="0.25">
      <c r="A3" s="13" t="s">
        <v>30</v>
      </c>
      <c r="B3" s="21">
        <v>5</v>
      </c>
      <c r="C3" s="21">
        <v>2</v>
      </c>
      <c r="D3" s="21"/>
      <c r="E3" s="21">
        <v>0.34</v>
      </c>
      <c r="F3" s="21">
        <v>0.34</v>
      </c>
      <c r="G3" s="21">
        <v>0.34</v>
      </c>
      <c r="H3" s="22">
        <v>0.08</v>
      </c>
      <c r="I3" s="21">
        <v>0.17</v>
      </c>
      <c r="J3" s="21"/>
      <c r="K3" s="21"/>
      <c r="L3" s="21"/>
      <c r="M3" s="21"/>
      <c r="N3" s="23"/>
      <c r="O3" s="1"/>
      <c r="P3" s="1"/>
    </row>
    <row r="4" spans="1:16" ht="20.100000000000001" customHeight="1" thickBot="1" x14ac:dyDescent="0.25">
      <c r="A4" s="14" t="s">
        <v>47</v>
      </c>
      <c r="B4" s="24"/>
      <c r="C4" s="24"/>
      <c r="D4" s="24">
        <v>2</v>
      </c>
      <c r="E4" s="24"/>
      <c r="F4" s="24"/>
      <c r="G4" s="24">
        <v>0.34</v>
      </c>
      <c r="H4" s="24">
        <v>0.08</v>
      </c>
      <c r="I4" s="24"/>
      <c r="J4" s="24"/>
      <c r="K4" s="24"/>
      <c r="L4" s="24"/>
      <c r="M4" s="24"/>
      <c r="N4" s="25"/>
      <c r="O4" s="1"/>
      <c r="P4" s="1"/>
    </row>
    <row r="5" spans="1:16" ht="20.100000000000001" customHeight="1" thickBot="1" x14ac:dyDescent="0.25">
      <c r="A5" s="14" t="s">
        <v>25</v>
      </c>
      <c r="B5" s="24"/>
      <c r="C5" s="24"/>
      <c r="D5" s="24"/>
      <c r="E5" s="24"/>
      <c r="F5" s="24"/>
      <c r="G5" s="24"/>
      <c r="H5" s="24"/>
      <c r="I5" s="24"/>
      <c r="J5" s="24">
        <v>7</v>
      </c>
      <c r="K5" s="24"/>
      <c r="L5" s="24"/>
      <c r="M5" s="24"/>
      <c r="N5" s="25"/>
      <c r="O5" s="1"/>
      <c r="P5" s="1"/>
    </row>
    <row r="6" spans="1:16" ht="20.100000000000001" customHeight="1" thickBot="1" x14ac:dyDescent="0.25">
      <c r="A6" s="14" t="s">
        <v>16</v>
      </c>
      <c r="B6" s="24"/>
      <c r="C6" s="24"/>
      <c r="D6" s="24"/>
      <c r="E6" s="24"/>
      <c r="F6" s="24"/>
      <c r="G6" s="24"/>
      <c r="H6" s="24"/>
      <c r="I6" s="24"/>
      <c r="J6" s="24"/>
      <c r="K6" s="24">
        <v>0.42</v>
      </c>
      <c r="L6" s="24"/>
      <c r="M6" s="24"/>
      <c r="N6" s="25"/>
      <c r="O6" s="1"/>
      <c r="P6" s="1"/>
    </row>
    <row r="7" spans="1:16" ht="20.100000000000001" customHeight="1" thickBot="1" x14ac:dyDescent="0.25">
      <c r="A7" s="14" t="s">
        <v>17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>
        <v>0.84</v>
      </c>
      <c r="M7" s="24"/>
      <c r="N7" s="25"/>
      <c r="O7" s="1"/>
      <c r="P7" s="1"/>
    </row>
    <row r="8" spans="1:16" ht="18.75" customHeight="1" thickBot="1" x14ac:dyDescent="0.25">
      <c r="A8" s="14" t="s">
        <v>55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>
        <v>3</v>
      </c>
      <c r="N8" s="25"/>
      <c r="O8" s="1"/>
      <c r="P8" s="1"/>
    </row>
    <row r="9" spans="1:16" ht="19.5" hidden="1" customHeight="1" thickBot="1" x14ac:dyDescent="0.25">
      <c r="A9" s="1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5"/>
      <c r="O9" s="1"/>
      <c r="P9" s="1"/>
    </row>
    <row r="10" spans="1:16" ht="19.5" hidden="1" customHeight="1" thickBot="1" x14ac:dyDescent="0.25">
      <c r="A10" s="1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1"/>
      <c r="P10" s="1"/>
    </row>
    <row r="11" spans="1:16" ht="19.5" hidden="1" customHeight="1" thickBot="1" x14ac:dyDescent="0.25">
      <c r="A11" s="1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1"/>
      <c r="P11" s="1"/>
    </row>
    <row r="12" spans="1:16" ht="18" customHeight="1" thickBot="1" x14ac:dyDescent="0.25">
      <c r="A12" s="6" t="s">
        <v>1</v>
      </c>
      <c r="B12" s="37">
        <v>120</v>
      </c>
      <c r="C12" s="37">
        <v>50</v>
      </c>
      <c r="D12" s="37">
        <v>45</v>
      </c>
      <c r="E12" s="37">
        <v>8</v>
      </c>
      <c r="F12" s="37">
        <v>8</v>
      </c>
      <c r="G12" s="37">
        <v>8</v>
      </c>
      <c r="H12" s="37">
        <v>2</v>
      </c>
      <c r="I12" s="37">
        <v>4</v>
      </c>
      <c r="J12" s="37">
        <v>47</v>
      </c>
      <c r="K12" s="37">
        <v>1</v>
      </c>
      <c r="L12" s="37">
        <v>20</v>
      </c>
      <c r="M12" s="37">
        <v>71</v>
      </c>
      <c r="N12" s="37">
        <f>N13/$C$16*1000</f>
        <v>0</v>
      </c>
      <c r="O12" s="1"/>
      <c r="P12" s="1"/>
    </row>
    <row r="13" spans="1:16" ht="37.5" customHeight="1" thickBot="1" x14ac:dyDescent="0.25">
      <c r="A13" s="5" t="s">
        <v>2</v>
      </c>
      <c r="B13" s="28">
        <f t="shared" ref="B13:I13" si="0">SUM(B3:B11)</f>
        <v>5</v>
      </c>
      <c r="C13" s="28">
        <f t="shared" si="0"/>
        <v>2</v>
      </c>
      <c r="D13" s="28">
        <v>2</v>
      </c>
      <c r="E13" s="28">
        <f t="shared" si="0"/>
        <v>0.34</v>
      </c>
      <c r="F13" s="28">
        <f t="shared" si="0"/>
        <v>0.34</v>
      </c>
      <c r="G13" s="28">
        <f t="shared" si="0"/>
        <v>0.68</v>
      </c>
      <c r="H13" s="28">
        <f t="shared" si="0"/>
        <v>0.16</v>
      </c>
      <c r="I13" s="28">
        <f t="shared" si="0"/>
        <v>0.17</v>
      </c>
      <c r="J13" s="28">
        <v>7</v>
      </c>
      <c r="K13" s="28">
        <f t="shared" ref="K13:L13" si="1">SUM(K3:K11)</f>
        <v>0.42</v>
      </c>
      <c r="L13" s="28">
        <f t="shared" si="1"/>
        <v>0.84</v>
      </c>
      <c r="M13" s="28">
        <f>SUM(M3:M11)</f>
        <v>3</v>
      </c>
      <c r="N13" s="28">
        <f>SUM(N3:N11)</f>
        <v>0</v>
      </c>
      <c r="O13" s="1"/>
      <c r="P13" s="1"/>
    </row>
    <row r="14" spans="1:16" ht="18" customHeight="1" thickBot="1" x14ac:dyDescent="0.25">
      <c r="A14" s="5" t="s">
        <v>3</v>
      </c>
      <c r="B14" s="29">
        <v>300</v>
      </c>
      <c r="C14" s="29">
        <v>35</v>
      </c>
      <c r="D14" s="29">
        <v>45</v>
      </c>
      <c r="E14" s="29">
        <v>35</v>
      </c>
      <c r="F14" s="29">
        <v>36</v>
      </c>
      <c r="G14" s="29">
        <v>95</v>
      </c>
      <c r="H14" s="29">
        <v>15</v>
      </c>
      <c r="I14" s="29">
        <v>90</v>
      </c>
      <c r="J14" s="29">
        <v>25</v>
      </c>
      <c r="K14" s="29">
        <v>100</v>
      </c>
      <c r="L14" s="29">
        <v>55</v>
      </c>
      <c r="M14" s="29">
        <v>145</v>
      </c>
      <c r="N14" s="29"/>
      <c r="O14" s="1"/>
      <c r="P14" s="1"/>
    </row>
    <row r="15" spans="1:16" ht="18" customHeight="1" x14ac:dyDescent="0.2">
      <c r="A15" s="5" t="s">
        <v>4</v>
      </c>
      <c r="B15" s="28">
        <f>B13*B14</f>
        <v>1500</v>
      </c>
      <c r="C15" s="28">
        <f>C13*C14</f>
        <v>70</v>
      </c>
      <c r="D15" s="28">
        <v>90</v>
      </c>
      <c r="E15" s="28">
        <f t="shared" ref="E15:N15" si="2">E13*E14</f>
        <v>11.9</v>
      </c>
      <c r="F15" s="28">
        <f t="shared" si="2"/>
        <v>12.24</v>
      </c>
      <c r="G15" s="28">
        <f t="shared" si="2"/>
        <v>64.600000000000009</v>
      </c>
      <c r="H15" s="28">
        <f t="shared" si="2"/>
        <v>2.4</v>
      </c>
      <c r="I15" s="45">
        <f t="shared" si="2"/>
        <v>15.3</v>
      </c>
      <c r="J15" s="45">
        <v>175</v>
      </c>
      <c r="K15" s="45">
        <f t="shared" ref="K15:L15" si="3">K13*K14</f>
        <v>42</v>
      </c>
      <c r="L15" s="45">
        <f t="shared" si="3"/>
        <v>46.199999999999996</v>
      </c>
      <c r="M15" s="45">
        <f t="shared" si="2"/>
        <v>435</v>
      </c>
      <c r="N15" s="45">
        <f t="shared" si="2"/>
        <v>0</v>
      </c>
      <c r="O15" s="46"/>
      <c r="P15" s="46"/>
    </row>
    <row r="16" spans="1:16" ht="18" customHeight="1" x14ac:dyDescent="0.25">
      <c r="A16" s="132" t="s">
        <v>15</v>
      </c>
      <c r="B16" s="132"/>
      <c r="C16" s="38">
        <v>42</v>
      </c>
      <c r="D16" s="38"/>
      <c r="E16" s="129"/>
      <c r="F16" s="129"/>
      <c r="G16" s="129"/>
      <c r="H16" s="129"/>
      <c r="I16" s="49" t="s">
        <v>19</v>
      </c>
      <c r="J16" s="108"/>
      <c r="K16" s="49"/>
      <c r="L16" s="49"/>
      <c r="M16" s="49"/>
      <c r="N16" s="51"/>
      <c r="O16" s="49"/>
      <c r="P16" s="44"/>
    </row>
    <row r="17" spans="1:16" ht="15.75" customHeight="1" x14ac:dyDescent="0.25">
      <c r="A17" s="48"/>
      <c r="C17" s="130" t="s">
        <v>36</v>
      </c>
      <c r="D17" s="130"/>
      <c r="E17" s="121"/>
      <c r="F17" s="121"/>
      <c r="G17" s="121"/>
      <c r="H17" s="131"/>
      <c r="I17" s="133" t="s">
        <v>101</v>
      </c>
      <c r="J17" s="133"/>
      <c r="K17" s="133"/>
      <c r="L17" s="49" t="s">
        <v>102</v>
      </c>
      <c r="M17" s="49"/>
      <c r="N17" s="49"/>
      <c r="O17" s="49"/>
      <c r="P17" s="44"/>
    </row>
    <row r="18" spans="1:16" ht="18.75" customHeight="1" x14ac:dyDescent="0.25">
      <c r="A18" s="128" t="s">
        <v>37</v>
      </c>
      <c r="B18" s="128"/>
      <c r="C18" s="128"/>
      <c r="D18" s="128"/>
      <c r="E18" s="128"/>
      <c r="F18" s="128"/>
      <c r="G18" s="128"/>
      <c r="H18" s="128"/>
      <c r="I18" s="133"/>
      <c r="J18" s="133"/>
      <c r="K18" s="133"/>
      <c r="L18" s="133"/>
      <c r="M18" s="133"/>
      <c r="N18" s="133"/>
      <c r="O18" s="133"/>
      <c r="P18" s="44"/>
    </row>
    <row r="19" spans="1:16" ht="18.75" customHeight="1" x14ac:dyDescent="0.25">
      <c r="A19" s="70"/>
      <c r="B19" s="70"/>
      <c r="C19" s="70"/>
      <c r="D19" s="112"/>
      <c r="E19" s="70"/>
      <c r="F19" s="70"/>
      <c r="G19" s="70"/>
      <c r="H19" s="70"/>
      <c r="I19" s="71"/>
      <c r="J19" s="107"/>
      <c r="K19" s="71"/>
      <c r="L19" s="71"/>
      <c r="M19" s="71"/>
      <c r="N19" s="71"/>
      <c r="O19" s="71"/>
      <c r="P19" s="71"/>
    </row>
    <row r="20" spans="1:16" ht="18.75" customHeight="1" x14ac:dyDescent="0.25">
      <c r="A20" s="70"/>
      <c r="B20" s="70"/>
      <c r="C20" s="70"/>
      <c r="D20" s="112"/>
      <c r="E20" s="70"/>
      <c r="F20" s="70"/>
      <c r="G20" s="70"/>
      <c r="H20" s="70"/>
      <c r="I20" s="71"/>
      <c r="J20" s="107"/>
      <c r="K20" s="71"/>
      <c r="L20" s="71"/>
      <c r="M20" s="71"/>
      <c r="N20" s="71"/>
      <c r="O20" s="71"/>
      <c r="P20" s="71"/>
    </row>
    <row r="21" spans="1:16" ht="18.75" customHeight="1" x14ac:dyDescent="0.25">
      <c r="A21" s="70"/>
      <c r="B21" s="70"/>
      <c r="C21" s="70"/>
      <c r="D21" s="112"/>
      <c r="E21" s="70"/>
      <c r="F21" s="70"/>
      <c r="G21" s="70"/>
      <c r="H21" s="70"/>
      <c r="I21" s="71"/>
      <c r="J21" s="107"/>
      <c r="K21" s="71"/>
      <c r="L21" s="71"/>
      <c r="M21" s="71"/>
      <c r="N21" s="71"/>
      <c r="O21" s="71"/>
      <c r="P21" s="71"/>
    </row>
    <row r="22" spans="1:16" ht="18.75" customHeight="1" x14ac:dyDescent="0.25">
      <c r="A22" s="70"/>
      <c r="B22" s="70"/>
      <c r="C22" s="70"/>
      <c r="D22" s="112"/>
      <c r="E22" s="70"/>
      <c r="F22" s="70"/>
      <c r="G22" s="70"/>
      <c r="H22" s="70"/>
      <c r="I22" s="71"/>
      <c r="J22" s="107"/>
      <c r="K22" s="71"/>
      <c r="L22" s="71"/>
      <c r="M22" s="71"/>
      <c r="N22" s="71"/>
      <c r="O22" s="71"/>
      <c r="P22" s="71"/>
    </row>
    <row r="23" spans="1:16" ht="18.75" customHeight="1" x14ac:dyDescent="0.25">
      <c r="A23" s="70"/>
      <c r="B23" s="70"/>
      <c r="C23" s="70"/>
      <c r="D23" s="112"/>
      <c r="E23" s="70"/>
      <c r="F23" s="70"/>
      <c r="G23" s="70"/>
      <c r="H23" s="70"/>
      <c r="I23" s="71"/>
      <c r="J23" s="107"/>
      <c r="K23" s="71"/>
      <c r="L23" s="71"/>
      <c r="M23" s="71"/>
      <c r="N23" s="71"/>
      <c r="O23" s="71"/>
      <c r="P23" s="71"/>
    </row>
    <row r="24" spans="1:16" ht="18.75" customHeight="1" x14ac:dyDescent="0.25">
      <c r="A24" s="70"/>
      <c r="B24" s="70"/>
      <c r="C24" s="70"/>
      <c r="D24" s="112"/>
      <c r="E24" s="70"/>
      <c r="F24" s="70"/>
      <c r="G24" s="70"/>
      <c r="H24" s="70"/>
      <c r="I24" s="71"/>
      <c r="J24" s="107"/>
      <c r="K24" s="71"/>
      <c r="L24" s="71"/>
      <c r="M24" s="71"/>
      <c r="N24" s="71"/>
      <c r="O24" s="71"/>
      <c r="P24" s="71"/>
    </row>
    <row r="25" spans="1:16" ht="18.75" customHeight="1" x14ac:dyDescent="0.25">
      <c r="A25" s="70"/>
      <c r="B25" s="70"/>
      <c r="C25" s="70"/>
      <c r="D25" s="112"/>
      <c r="E25" s="70"/>
      <c r="F25" s="70"/>
      <c r="G25" s="70"/>
      <c r="H25" s="70"/>
      <c r="I25" s="71"/>
      <c r="J25" s="107"/>
      <c r="K25" s="71"/>
      <c r="L25" s="71"/>
      <c r="M25" s="71"/>
      <c r="N25" s="71"/>
      <c r="O25" s="71"/>
      <c r="P25" s="71"/>
    </row>
    <row r="26" spans="1:16" ht="81" customHeight="1" x14ac:dyDescent="0.25">
      <c r="A26" s="128"/>
      <c r="B26" s="128"/>
      <c r="C26" s="128"/>
      <c r="D26" s="128"/>
      <c r="E26" s="128"/>
      <c r="F26" s="128"/>
      <c r="G26" s="128"/>
      <c r="H26" s="128"/>
      <c r="I26" s="129"/>
      <c r="J26" s="129"/>
      <c r="K26" s="129"/>
      <c r="L26" s="129"/>
      <c r="M26" s="129"/>
      <c r="N26" s="129"/>
      <c r="O26" s="129"/>
      <c r="P26" s="44"/>
    </row>
    <row r="27" spans="1:16" ht="31.5" customHeight="1" x14ac:dyDescent="0.25">
      <c r="A27" s="47" t="s">
        <v>104</v>
      </c>
      <c r="B27" s="124" t="s">
        <v>35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</row>
    <row r="28" spans="1:16" ht="53.25" customHeight="1" thickBot="1" x14ac:dyDescent="0.25">
      <c r="A28" s="18" t="s">
        <v>14</v>
      </c>
      <c r="B28" s="19" t="s">
        <v>38</v>
      </c>
      <c r="C28" s="19" t="s">
        <v>27</v>
      </c>
      <c r="D28" s="19" t="s">
        <v>39</v>
      </c>
      <c r="E28" s="19" t="s">
        <v>18</v>
      </c>
      <c r="F28" s="19" t="s">
        <v>41</v>
      </c>
      <c r="G28" s="19" t="s">
        <v>17</v>
      </c>
      <c r="H28" s="19" t="s">
        <v>25</v>
      </c>
      <c r="I28" s="19" t="s">
        <v>54</v>
      </c>
      <c r="J28" s="19" t="s">
        <v>56</v>
      </c>
      <c r="K28" s="19" t="s">
        <v>16</v>
      </c>
      <c r="L28" s="19"/>
      <c r="M28" s="19"/>
      <c r="N28" s="7"/>
      <c r="O28" s="7"/>
    </row>
    <row r="29" spans="1:16" ht="24.75" customHeight="1" x14ac:dyDescent="0.2">
      <c r="A29" s="20" t="s">
        <v>66</v>
      </c>
      <c r="B29" s="21">
        <v>3</v>
      </c>
      <c r="C29" s="21">
        <v>2.1</v>
      </c>
      <c r="D29" s="21">
        <v>0.2</v>
      </c>
      <c r="E29" s="21">
        <v>0.08</v>
      </c>
      <c r="F29" s="21"/>
      <c r="G29" s="21"/>
      <c r="H29" s="21"/>
      <c r="I29" s="21"/>
      <c r="J29" s="21"/>
      <c r="K29" s="21"/>
      <c r="L29" s="21"/>
      <c r="M29" s="23"/>
      <c r="N29" s="3"/>
      <c r="O29" s="4"/>
    </row>
    <row r="30" spans="1:16" ht="24.75" customHeight="1" x14ac:dyDescent="0.2">
      <c r="A30" s="14" t="s">
        <v>40</v>
      </c>
      <c r="B30" s="24">
        <v>3</v>
      </c>
      <c r="C30" s="24"/>
      <c r="D30" s="24"/>
      <c r="E30" s="24"/>
      <c r="F30" s="24">
        <v>0.2</v>
      </c>
      <c r="G30" s="24">
        <v>0.42</v>
      </c>
      <c r="H30" s="58"/>
      <c r="I30" s="58"/>
      <c r="J30" s="58"/>
      <c r="K30" s="58"/>
      <c r="L30" s="58"/>
      <c r="M30" s="59"/>
      <c r="N30" s="3"/>
      <c r="O30" s="4"/>
    </row>
    <row r="31" spans="1:16" ht="20.100000000000001" customHeight="1" x14ac:dyDescent="0.2">
      <c r="A31" s="14" t="s">
        <v>42</v>
      </c>
      <c r="B31" s="24"/>
      <c r="C31" s="24"/>
      <c r="D31" s="24">
        <v>0.84</v>
      </c>
      <c r="E31" s="24"/>
      <c r="F31" s="24"/>
      <c r="G31" s="24"/>
      <c r="H31" s="24">
        <v>7</v>
      </c>
      <c r="I31" s="24"/>
      <c r="J31" s="24"/>
      <c r="K31" s="24"/>
      <c r="L31" s="24"/>
      <c r="M31" s="25"/>
      <c r="N31" s="3"/>
      <c r="O31" s="4"/>
    </row>
    <row r="32" spans="1:16" ht="20.100000000000001" customHeight="1" x14ac:dyDescent="0.2">
      <c r="A32" s="14" t="s">
        <v>54</v>
      </c>
      <c r="B32" s="24"/>
      <c r="C32" s="24"/>
      <c r="D32" s="24"/>
      <c r="E32" s="24"/>
      <c r="F32" s="24"/>
      <c r="G32" s="24"/>
      <c r="H32" s="24"/>
      <c r="I32" s="24">
        <v>2</v>
      </c>
      <c r="J32" s="24"/>
      <c r="K32" s="24"/>
      <c r="L32" s="24"/>
      <c r="M32" s="25"/>
      <c r="N32" s="3"/>
      <c r="O32" s="4"/>
    </row>
    <row r="33" spans="1:16" ht="20.100000000000001" customHeight="1" x14ac:dyDescent="0.2">
      <c r="A33" s="14" t="s">
        <v>56</v>
      </c>
      <c r="B33" s="24"/>
      <c r="C33" s="24"/>
      <c r="D33" s="24"/>
      <c r="E33" s="24"/>
      <c r="F33" s="24"/>
      <c r="G33" s="24"/>
      <c r="H33" s="24"/>
      <c r="I33" s="24"/>
      <c r="J33" s="24">
        <v>2</v>
      </c>
      <c r="K33" s="24"/>
      <c r="L33" s="24"/>
      <c r="M33" s="25"/>
      <c r="N33" s="3"/>
      <c r="O33" s="4"/>
    </row>
    <row r="34" spans="1:16" ht="0.75" customHeight="1" x14ac:dyDescent="0.2">
      <c r="A34" s="1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N34" s="3"/>
      <c r="O34" s="4"/>
    </row>
    <row r="35" spans="1:16" ht="19.5" hidden="1" customHeight="1" x14ac:dyDescent="0.2">
      <c r="A35" s="1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3"/>
      <c r="O35" s="4"/>
    </row>
    <row r="36" spans="1:16" ht="19.5" hidden="1" customHeight="1" thickBot="1" x14ac:dyDescent="0.25">
      <c r="A36" s="15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1"/>
      <c r="N36" s="1"/>
      <c r="O36" s="1"/>
    </row>
    <row r="37" spans="1:16" ht="19.5" customHeight="1" thickBot="1" x14ac:dyDescent="0.25">
      <c r="A37" s="117" t="s">
        <v>53</v>
      </c>
      <c r="B37" s="115"/>
      <c r="C37" s="115"/>
      <c r="D37" s="115"/>
      <c r="E37" s="115"/>
      <c r="F37" s="115"/>
      <c r="G37" s="115">
        <v>0.42</v>
      </c>
      <c r="H37" s="115"/>
      <c r="I37" s="115"/>
      <c r="J37" s="115"/>
      <c r="K37" s="115">
        <v>4.2000000000000003E-2</v>
      </c>
      <c r="L37" s="115"/>
      <c r="M37" s="118"/>
      <c r="N37" s="1"/>
      <c r="O37" s="1"/>
    </row>
    <row r="38" spans="1:16" ht="18" customHeight="1" thickBot="1" x14ac:dyDescent="0.25">
      <c r="A38" s="6" t="s">
        <v>1</v>
      </c>
      <c r="B38" s="37">
        <v>143</v>
      </c>
      <c r="C38" s="37">
        <v>50</v>
      </c>
      <c r="D38" s="37">
        <v>20</v>
      </c>
      <c r="E38" s="37">
        <v>2</v>
      </c>
      <c r="F38" s="37">
        <v>5</v>
      </c>
      <c r="G38" s="37">
        <v>20</v>
      </c>
      <c r="H38" s="37"/>
      <c r="I38" s="37"/>
      <c r="J38" s="37"/>
      <c r="K38" s="37">
        <v>1</v>
      </c>
      <c r="L38" s="37">
        <f>L39/$C$42*1000</f>
        <v>0</v>
      </c>
      <c r="M38" s="37">
        <f>M39/$C$42*1000</f>
        <v>0</v>
      </c>
      <c r="N38" s="1"/>
      <c r="O38" s="1"/>
    </row>
    <row r="39" spans="1:16" ht="37.5" customHeight="1" thickBot="1" x14ac:dyDescent="0.25">
      <c r="A39" s="5" t="s">
        <v>2</v>
      </c>
      <c r="B39" s="28">
        <f t="shared" ref="B39:C39" si="4">SUM(B29:B36)</f>
        <v>6</v>
      </c>
      <c r="C39" s="28">
        <f t="shared" si="4"/>
        <v>2.1</v>
      </c>
      <c r="D39" s="28">
        <f t="shared" ref="D39:F39" si="5">SUM(D29:D36)</f>
        <v>1.04</v>
      </c>
      <c r="E39" s="28">
        <f t="shared" si="5"/>
        <v>0.08</v>
      </c>
      <c r="F39" s="28">
        <f t="shared" si="5"/>
        <v>0.2</v>
      </c>
      <c r="G39" s="28">
        <v>0.84</v>
      </c>
      <c r="H39" s="28">
        <v>7</v>
      </c>
      <c r="I39" s="28">
        <v>2</v>
      </c>
      <c r="J39" s="28">
        <v>2</v>
      </c>
      <c r="K39" s="28">
        <v>0.42</v>
      </c>
      <c r="L39" s="28">
        <f>SUM(L29:L36)</f>
        <v>0</v>
      </c>
      <c r="M39" s="28">
        <f>SUM(M29:M36)</f>
        <v>0</v>
      </c>
      <c r="N39" s="1"/>
      <c r="O39" s="1"/>
    </row>
    <row r="40" spans="1:16" ht="18" customHeight="1" thickBot="1" x14ac:dyDescent="0.25">
      <c r="A40" s="5" t="s">
        <v>3</v>
      </c>
      <c r="B40" s="29">
        <v>95</v>
      </c>
      <c r="C40" s="29">
        <v>75</v>
      </c>
      <c r="D40" s="29">
        <v>590</v>
      </c>
      <c r="E40" s="29">
        <v>15</v>
      </c>
      <c r="F40" s="29">
        <v>65</v>
      </c>
      <c r="G40" s="29">
        <v>55</v>
      </c>
      <c r="H40" s="29">
        <v>25</v>
      </c>
      <c r="I40" s="29">
        <v>390</v>
      </c>
      <c r="J40" s="29">
        <v>100</v>
      </c>
      <c r="K40" s="29">
        <v>100</v>
      </c>
      <c r="L40" s="29"/>
      <c r="M40" s="29"/>
      <c r="N40" s="1"/>
      <c r="O40" s="1"/>
    </row>
    <row r="41" spans="1:16" ht="18" customHeight="1" thickBot="1" x14ac:dyDescent="0.25">
      <c r="A41" s="5" t="s">
        <v>4</v>
      </c>
      <c r="B41" s="28">
        <f t="shared" ref="B41:M41" si="6">B39*B40</f>
        <v>570</v>
      </c>
      <c r="C41" s="28">
        <f t="shared" si="6"/>
        <v>157.5</v>
      </c>
      <c r="D41" s="28">
        <f t="shared" ref="D41:G41" si="7">D39*D40</f>
        <v>613.6</v>
      </c>
      <c r="E41" s="28">
        <f t="shared" si="7"/>
        <v>1.2</v>
      </c>
      <c r="F41" s="28">
        <f t="shared" si="7"/>
        <v>13</v>
      </c>
      <c r="G41" s="28">
        <f t="shared" si="7"/>
        <v>46.199999999999996</v>
      </c>
      <c r="H41" s="28">
        <v>175</v>
      </c>
      <c r="I41" s="28">
        <f t="shared" si="6"/>
        <v>780</v>
      </c>
      <c r="J41" s="28">
        <v>200</v>
      </c>
      <c r="K41" s="28">
        <f t="shared" si="6"/>
        <v>42</v>
      </c>
      <c r="L41" s="28">
        <f t="shared" si="6"/>
        <v>0</v>
      </c>
      <c r="M41" s="28">
        <f t="shared" si="6"/>
        <v>0</v>
      </c>
      <c r="N41" s="1"/>
      <c r="O41" s="1"/>
    </row>
    <row r="42" spans="1:16" ht="18" customHeight="1" x14ac:dyDescent="0.25">
      <c r="A42" s="129" t="s">
        <v>15</v>
      </c>
      <c r="B42" s="129"/>
      <c r="C42" s="39">
        <v>42</v>
      </c>
      <c r="D42" s="39"/>
      <c r="E42" s="129"/>
      <c r="F42" s="129"/>
      <c r="G42" s="129"/>
      <c r="H42" s="129"/>
      <c r="I42" s="126" t="s">
        <v>115</v>
      </c>
      <c r="J42" s="126"/>
      <c r="K42" s="126"/>
      <c r="L42" s="126"/>
      <c r="M42" s="126"/>
      <c r="N42" s="126"/>
      <c r="O42" s="127"/>
      <c r="P42" s="127"/>
    </row>
    <row r="43" spans="1:16" ht="15.75" customHeight="1" x14ac:dyDescent="0.25">
      <c r="A43" s="48" t="s">
        <v>105</v>
      </c>
      <c r="C43" s="130" t="s">
        <v>106</v>
      </c>
      <c r="D43" s="130"/>
      <c r="E43" s="121"/>
      <c r="F43" s="121"/>
      <c r="G43" s="121"/>
      <c r="H43" s="131"/>
      <c r="I43" s="128"/>
      <c r="J43" s="128"/>
      <c r="K43" s="128"/>
      <c r="L43" s="128"/>
      <c r="M43" s="128"/>
      <c r="N43" s="128"/>
      <c r="O43" s="128"/>
      <c r="P43" s="128"/>
    </row>
    <row r="44" spans="1:16" ht="15.75" customHeight="1" x14ac:dyDescent="0.25">
      <c r="A44" s="128" t="s">
        <v>37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</row>
  </sheetData>
  <sheetProtection selectLockedCells="1"/>
  <mergeCells count="17">
    <mergeCell ref="B1:P1"/>
    <mergeCell ref="A18:H18"/>
    <mergeCell ref="A26:H26"/>
    <mergeCell ref="A16:B16"/>
    <mergeCell ref="E16:H16"/>
    <mergeCell ref="C17:H17"/>
    <mergeCell ref="I17:K17"/>
    <mergeCell ref="I18:K18"/>
    <mergeCell ref="L18:O18"/>
    <mergeCell ref="I26:K26"/>
    <mergeCell ref="L26:O26"/>
    <mergeCell ref="B27:P27"/>
    <mergeCell ref="I42:P44"/>
    <mergeCell ref="A44:H44"/>
    <mergeCell ref="A42:B42"/>
    <mergeCell ref="E42:H42"/>
    <mergeCell ref="C43:H43"/>
  </mergeCells>
  <phoneticPr fontId="4" type="noConversion"/>
  <conditionalFormatting sqref="M15:N15 M13:N13 B15:J15 B13:J13 B39:G39 B41:G41 I41:M41 I39:M39">
    <cfRule type="cellIs" dxfId="47" priority="13" stopIfTrue="1" operator="equal">
      <formula>0</formula>
    </cfRule>
  </conditionalFormatting>
  <conditionalFormatting sqref="M12:N12 B12:J12 B38:G38 I38:M38">
    <cfRule type="cellIs" dxfId="46" priority="14" stopIfTrue="1" operator="greaterThan">
      <formula>0</formula>
    </cfRule>
  </conditionalFormatting>
  <conditionalFormatting sqref="K15 K13">
    <cfRule type="cellIs" dxfId="45" priority="7" stopIfTrue="1" operator="equal">
      <formula>0</formula>
    </cfRule>
  </conditionalFormatting>
  <conditionalFormatting sqref="K12">
    <cfRule type="cellIs" dxfId="44" priority="8" stopIfTrue="1" operator="greaterThan">
      <formula>0</formula>
    </cfRule>
  </conditionalFormatting>
  <conditionalFormatting sqref="L15 L13">
    <cfRule type="cellIs" dxfId="43" priority="5" stopIfTrue="1" operator="equal">
      <formula>0</formula>
    </cfRule>
  </conditionalFormatting>
  <conditionalFormatting sqref="L12">
    <cfRule type="cellIs" dxfId="42" priority="6" stopIfTrue="1" operator="greaterThan">
      <formula>0</formula>
    </cfRule>
  </conditionalFormatting>
  <conditionalFormatting sqref="H41 H39">
    <cfRule type="cellIs" dxfId="41" priority="1" stopIfTrue="1" operator="equal">
      <formula>0</formula>
    </cfRule>
  </conditionalFormatting>
  <conditionalFormatting sqref="H38">
    <cfRule type="cellIs" dxfId="40" priority="2" stopIfTrue="1" operator="greaterThan">
      <formula>0</formula>
    </cfRule>
  </conditionalFormatting>
  <printOptions horizontalCentered="1"/>
  <pageMargins left="0.39370078740157483" right="0.39370078740157483" top="0.39370078740157483" bottom="0.39370078740157483" header="0.31496062992125984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view="pageBreakPreview" zoomScale="115" zoomScaleNormal="100" workbookViewId="0">
      <selection activeCell="I42" sqref="I42"/>
    </sheetView>
  </sheetViews>
  <sheetFormatPr defaultRowHeight="12.75" x14ac:dyDescent="0.2"/>
  <cols>
    <col min="1" max="1" width="21.28515625" customWidth="1"/>
    <col min="2" max="16" width="5.7109375" customWidth="1"/>
    <col min="17" max="17" width="37.7109375" hidden="1" customWidth="1"/>
    <col min="18" max="18" width="3.5703125" hidden="1" customWidth="1"/>
    <col min="19" max="19" width="3.5703125" customWidth="1"/>
  </cols>
  <sheetData>
    <row r="1" spans="1:19" ht="31.5" customHeight="1" x14ac:dyDescent="0.25">
      <c r="A1" s="52" t="s">
        <v>59</v>
      </c>
      <c r="B1" s="124" t="s">
        <v>35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87"/>
    </row>
    <row r="2" spans="1:19" ht="41.25" customHeight="1" thickBot="1" x14ac:dyDescent="0.25">
      <c r="A2" s="12" t="s">
        <v>14</v>
      </c>
      <c r="B2" s="16" t="s">
        <v>26</v>
      </c>
      <c r="C2" s="16" t="s">
        <v>110</v>
      </c>
      <c r="D2" s="16" t="s">
        <v>32</v>
      </c>
      <c r="E2" s="16" t="s">
        <v>22</v>
      </c>
      <c r="F2" s="16" t="s">
        <v>23</v>
      </c>
      <c r="G2" s="16" t="s">
        <v>33</v>
      </c>
      <c r="H2" s="16" t="s">
        <v>28</v>
      </c>
      <c r="I2" s="16" t="s">
        <v>47</v>
      </c>
      <c r="J2" s="16" t="s">
        <v>18</v>
      </c>
      <c r="K2" s="16" t="s">
        <v>108</v>
      </c>
      <c r="L2" s="16" t="s">
        <v>56</v>
      </c>
      <c r="M2" s="16" t="s">
        <v>16</v>
      </c>
      <c r="N2" s="16" t="s">
        <v>25</v>
      </c>
      <c r="O2" s="16" t="s">
        <v>17</v>
      </c>
      <c r="P2" s="16"/>
      <c r="Q2" s="1"/>
      <c r="R2" s="1"/>
      <c r="S2" s="64"/>
    </row>
    <row r="3" spans="1:19" ht="20.100000000000001" customHeight="1" thickBot="1" x14ac:dyDescent="0.25">
      <c r="A3" s="13" t="s">
        <v>109</v>
      </c>
      <c r="B3" s="21">
        <v>2</v>
      </c>
      <c r="C3" s="21">
        <v>1.3</v>
      </c>
      <c r="D3" s="21">
        <v>0.34</v>
      </c>
      <c r="E3" s="21">
        <v>0.34</v>
      </c>
      <c r="F3" s="21">
        <v>0.34</v>
      </c>
      <c r="G3" s="22">
        <v>0.17</v>
      </c>
      <c r="H3" s="21">
        <v>1.2</v>
      </c>
      <c r="I3" s="21">
        <v>0.6</v>
      </c>
      <c r="J3" s="21">
        <v>0.08</v>
      </c>
      <c r="K3" s="21"/>
      <c r="L3" s="21"/>
      <c r="M3" s="21"/>
      <c r="N3" s="21"/>
      <c r="O3" s="23"/>
      <c r="P3" s="23"/>
      <c r="Q3" s="1"/>
      <c r="R3" s="1"/>
      <c r="S3" s="64"/>
    </row>
    <row r="4" spans="1:19" ht="20.100000000000001" customHeight="1" thickBot="1" x14ac:dyDescent="0.25">
      <c r="A4" s="13" t="s">
        <v>107</v>
      </c>
      <c r="B4" s="58"/>
      <c r="C4" s="58"/>
      <c r="D4" s="58"/>
      <c r="E4" s="58"/>
      <c r="F4" s="58"/>
      <c r="G4" s="115"/>
      <c r="H4" s="58">
        <v>5</v>
      </c>
      <c r="I4" s="58"/>
      <c r="J4" s="58">
        <v>0.08</v>
      </c>
      <c r="K4" s="58">
        <v>0.34</v>
      </c>
      <c r="L4" s="58"/>
      <c r="M4" s="58"/>
      <c r="N4" s="58"/>
      <c r="O4" s="59"/>
      <c r="P4" s="59"/>
      <c r="Q4" s="1"/>
      <c r="R4" s="1"/>
      <c r="S4" s="64"/>
    </row>
    <row r="5" spans="1:19" ht="20.100000000000001" customHeight="1" thickBot="1" x14ac:dyDescent="0.25">
      <c r="A5" s="14" t="s">
        <v>56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>
        <v>3</v>
      </c>
      <c r="M5" s="24"/>
      <c r="N5" s="24"/>
      <c r="O5" s="25"/>
      <c r="P5" s="25"/>
      <c r="Q5" s="1"/>
      <c r="R5" s="1"/>
      <c r="S5" s="64"/>
    </row>
    <row r="6" spans="1:19" ht="20.100000000000001" customHeight="1" thickBot="1" x14ac:dyDescent="0.25">
      <c r="A6" s="14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>
        <v>0.42</v>
      </c>
      <c r="N6" s="24"/>
      <c r="O6" s="25">
        <v>0.8</v>
      </c>
      <c r="P6" s="25"/>
      <c r="Q6" s="1"/>
      <c r="R6" s="1"/>
      <c r="S6" s="64"/>
    </row>
    <row r="7" spans="1:19" ht="20.100000000000001" customHeight="1" thickBot="1" x14ac:dyDescent="0.25">
      <c r="A7" s="14" t="s">
        <v>25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>
        <v>7</v>
      </c>
      <c r="O7" s="25"/>
      <c r="P7" s="25"/>
      <c r="Q7" s="1"/>
      <c r="R7" s="1"/>
      <c r="S7" s="64"/>
    </row>
    <row r="8" spans="1:19" ht="20.100000000000001" customHeight="1" thickBot="1" x14ac:dyDescent="0.25">
      <c r="A8" s="1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5"/>
      <c r="P8" s="25"/>
      <c r="Q8" s="1"/>
      <c r="R8" s="1"/>
      <c r="S8" s="64"/>
    </row>
    <row r="9" spans="1:19" ht="20.100000000000001" customHeight="1" thickBot="1" x14ac:dyDescent="0.25">
      <c r="A9" s="1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5"/>
      <c r="P9" s="25"/>
      <c r="Q9" s="1"/>
      <c r="R9" s="1"/>
      <c r="S9" s="64"/>
    </row>
    <row r="10" spans="1:19" ht="20.100000000000001" customHeight="1" thickBot="1" x14ac:dyDescent="0.25">
      <c r="A10" s="1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  <c r="P10" s="25"/>
      <c r="Q10" s="1"/>
      <c r="R10" s="1"/>
      <c r="S10" s="64"/>
    </row>
    <row r="11" spans="1:19" ht="20.100000000000001" customHeight="1" thickBot="1" x14ac:dyDescent="0.25">
      <c r="A11" s="1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7"/>
      <c r="P11" s="27"/>
      <c r="Q11" s="1"/>
      <c r="R11" s="1"/>
      <c r="S11" s="64"/>
    </row>
    <row r="12" spans="1:19" ht="18" customHeight="1" thickBot="1" x14ac:dyDescent="0.25">
      <c r="A12" s="6" t="s">
        <v>1</v>
      </c>
      <c r="B12" s="37">
        <v>48</v>
      </c>
      <c r="C12" s="37">
        <v>30</v>
      </c>
      <c r="D12" s="37">
        <v>8</v>
      </c>
      <c r="E12" s="37">
        <v>8</v>
      </c>
      <c r="F12" s="37">
        <v>8</v>
      </c>
      <c r="G12" s="37">
        <v>4</v>
      </c>
      <c r="H12" s="37">
        <v>147</v>
      </c>
      <c r="I12" s="37">
        <v>15</v>
      </c>
      <c r="J12" s="37">
        <v>2</v>
      </c>
      <c r="K12" s="37">
        <v>8</v>
      </c>
      <c r="L12" s="37">
        <v>71</v>
      </c>
      <c r="M12" s="37">
        <v>2</v>
      </c>
      <c r="N12" s="37">
        <v>100</v>
      </c>
      <c r="O12" s="37">
        <v>20</v>
      </c>
      <c r="P12" s="37"/>
      <c r="Q12" s="1"/>
      <c r="R12" s="1"/>
      <c r="S12" s="64"/>
    </row>
    <row r="13" spans="1:19" ht="37.5" customHeight="1" thickBot="1" x14ac:dyDescent="0.25">
      <c r="A13" s="5" t="s">
        <v>2</v>
      </c>
      <c r="B13" s="28">
        <f t="shared" ref="B13:P13" si="0">SUM(B3:B11)</f>
        <v>2</v>
      </c>
      <c r="C13" s="28">
        <f>SUM(C3:C11)</f>
        <v>1.3</v>
      </c>
      <c r="D13" s="28">
        <f t="shared" si="0"/>
        <v>0.34</v>
      </c>
      <c r="E13" s="28">
        <f t="shared" si="0"/>
        <v>0.34</v>
      </c>
      <c r="F13" s="28">
        <f t="shared" si="0"/>
        <v>0.34</v>
      </c>
      <c r="G13" s="28">
        <f t="shared" si="0"/>
        <v>0.17</v>
      </c>
      <c r="H13" s="28">
        <f t="shared" si="0"/>
        <v>6.2</v>
      </c>
      <c r="I13" s="28">
        <f t="shared" si="0"/>
        <v>0.6</v>
      </c>
      <c r="J13" s="28">
        <f t="shared" si="0"/>
        <v>0.16</v>
      </c>
      <c r="K13" s="28">
        <v>0.34</v>
      </c>
      <c r="L13" s="28">
        <v>3</v>
      </c>
      <c r="M13" s="28">
        <f t="shared" si="0"/>
        <v>0.42</v>
      </c>
      <c r="N13" s="28">
        <f t="shared" si="0"/>
        <v>7</v>
      </c>
      <c r="O13" s="28">
        <f t="shared" ref="O13" si="1">SUM(O3:O11)</f>
        <v>0.8</v>
      </c>
      <c r="P13" s="28">
        <f t="shared" si="0"/>
        <v>0</v>
      </c>
      <c r="Q13" s="1"/>
      <c r="R13" s="1"/>
      <c r="S13" s="64"/>
    </row>
    <row r="14" spans="1:19" ht="18" customHeight="1" thickBot="1" x14ac:dyDescent="0.25">
      <c r="A14" s="5" t="s">
        <v>3</v>
      </c>
      <c r="B14" s="29">
        <v>300</v>
      </c>
      <c r="C14" s="29">
        <v>90</v>
      </c>
      <c r="D14" s="29">
        <v>95</v>
      </c>
      <c r="E14" s="29">
        <v>35</v>
      </c>
      <c r="F14" s="29">
        <v>36</v>
      </c>
      <c r="G14" s="29">
        <v>90</v>
      </c>
      <c r="H14" s="29">
        <v>35</v>
      </c>
      <c r="I14" s="29">
        <v>45</v>
      </c>
      <c r="J14" s="29">
        <v>15</v>
      </c>
      <c r="K14" s="29">
        <v>590</v>
      </c>
      <c r="L14" s="29">
        <v>100</v>
      </c>
      <c r="M14" s="29">
        <v>50</v>
      </c>
      <c r="N14" s="29">
        <v>25</v>
      </c>
      <c r="O14" s="29">
        <v>55</v>
      </c>
      <c r="P14" s="29"/>
      <c r="Q14" s="1">
        <f>SUM(B14:P14)</f>
        <v>1561</v>
      </c>
      <c r="R14" s="1"/>
      <c r="S14" s="64"/>
    </row>
    <row r="15" spans="1:19" ht="18" customHeight="1" thickBot="1" x14ac:dyDescent="0.25">
      <c r="A15" s="5" t="s">
        <v>4</v>
      </c>
      <c r="B15" s="28">
        <f>B13*B14</f>
        <v>600</v>
      </c>
      <c r="C15" s="28">
        <f>C13*C14</f>
        <v>117</v>
      </c>
      <c r="D15" s="28">
        <f t="shared" ref="D15:P15" si="2">D13*D14</f>
        <v>32.300000000000004</v>
      </c>
      <c r="E15" s="28">
        <f t="shared" si="2"/>
        <v>11.9</v>
      </c>
      <c r="F15" s="28">
        <f t="shared" si="2"/>
        <v>12.24</v>
      </c>
      <c r="G15" s="28">
        <f t="shared" si="2"/>
        <v>15.3</v>
      </c>
      <c r="H15" s="28">
        <f t="shared" si="2"/>
        <v>217</v>
      </c>
      <c r="I15" s="28">
        <f t="shared" si="2"/>
        <v>27</v>
      </c>
      <c r="J15" s="28">
        <f t="shared" si="2"/>
        <v>2.4</v>
      </c>
      <c r="K15" s="28">
        <v>200.6</v>
      </c>
      <c r="L15" s="28">
        <f t="shared" si="2"/>
        <v>300</v>
      </c>
      <c r="M15" s="28">
        <f t="shared" si="2"/>
        <v>21</v>
      </c>
      <c r="N15" s="28">
        <f t="shared" si="2"/>
        <v>175</v>
      </c>
      <c r="O15" s="28">
        <f t="shared" ref="O15" si="3">O13*O14</f>
        <v>44</v>
      </c>
      <c r="P15" s="28">
        <f t="shared" si="2"/>
        <v>0</v>
      </c>
      <c r="Q15" s="1">
        <f>SUM(B15:P15)</f>
        <v>1775.7399999999998</v>
      </c>
      <c r="R15" s="1"/>
      <c r="S15" s="64"/>
    </row>
    <row r="16" spans="1:19" ht="15.75" customHeight="1" x14ac:dyDescent="0.25">
      <c r="A16" s="132" t="s">
        <v>15</v>
      </c>
      <c r="B16" s="132"/>
      <c r="C16" s="38">
        <v>42</v>
      </c>
      <c r="D16" s="129"/>
      <c r="E16" s="129"/>
      <c r="F16" s="129"/>
      <c r="G16" s="129"/>
      <c r="H16" s="49" t="s">
        <v>19</v>
      </c>
      <c r="I16" s="50"/>
      <c r="J16" s="49"/>
      <c r="K16" s="113"/>
      <c r="L16" s="49"/>
      <c r="M16" s="49"/>
      <c r="N16" s="49"/>
      <c r="O16" s="86"/>
      <c r="P16" s="51"/>
      <c r="Q16" s="49"/>
      <c r="R16" s="43"/>
      <c r="S16" s="83"/>
    </row>
    <row r="17" spans="1:19" ht="15.75" customHeight="1" x14ac:dyDescent="0.25">
      <c r="A17" s="48" t="s">
        <v>112</v>
      </c>
      <c r="C17" s="130" t="s">
        <v>106</v>
      </c>
      <c r="D17" s="121"/>
      <c r="E17" s="121"/>
      <c r="F17" s="121"/>
      <c r="G17" s="131"/>
      <c r="H17" s="134" t="s">
        <v>111</v>
      </c>
      <c r="I17" s="134"/>
      <c r="J17" s="134"/>
      <c r="K17" s="134"/>
      <c r="L17" s="134"/>
      <c r="M17" s="49"/>
      <c r="N17" s="49"/>
      <c r="O17" s="86"/>
      <c r="P17" s="49"/>
      <c r="Q17" s="49"/>
      <c r="R17" s="48"/>
      <c r="S17" s="48"/>
    </row>
    <row r="18" spans="1:19" ht="18.75" customHeight="1" x14ac:dyDescent="0.25">
      <c r="A18" s="128" t="s">
        <v>37</v>
      </c>
      <c r="B18" s="128"/>
      <c r="C18" s="128"/>
      <c r="D18" s="128"/>
      <c r="E18" s="128"/>
      <c r="F18" s="128"/>
      <c r="G18" s="128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42"/>
      <c r="S18" s="85"/>
    </row>
    <row r="19" spans="1:19" ht="18.75" customHeight="1" x14ac:dyDescent="0.25">
      <c r="A19" s="72"/>
      <c r="B19" s="72"/>
      <c r="C19" s="72"/>
      <c r="D19" s="72"/>
      <c r="E19" s="72"/>
      <c r="F19" s="72"/>
      <c r="G19" s="72"/>
      <c r="H19" s="73"/>
      <c r="I19" s="73"/>
      <c r="J19" s="73"/>
      <c r="K19" s="113"/>
      <c r="L19" s="73"/>
      <c r="M19" s="73"/>
      <c r="N19" s="73"/>
      <c r="O19" s="86"/>
      <c r="P19" s="73"/>
      <c r="Q19" s="73"/>
      <c r="R19" s="72"/>
      <c r="S19" s="85"/>
    </row>
    <row r="20" spans="1:19" ht="18.75" customHeight="1" x14ac:dyDescent="0.25">
      <c r="A20" s="72"/>
      <c r="B20" s="72"/>
      <c r="C20" s="72"/>
      <c r="D20" s="72"/>
      <c r="E20" s="72"/>
      <c r="F20" s="72"/>
      <c r="G20" s="72"/>
      <c r="H20" s="73"/>
      <c r="I20" s="73"/>
      <c r="J20" s="73"/>
      <c r="K20" s="113"/>
      <c r="L20" s="73"/>
      <c r="M20" s="73"/>
      <c r="N20" s="73"/>
      <c r="O20" s="86"/>
      <c r="P20" s="73"/>
      <c r="Q20" s="73"/>
      <c r="R20" s="72"/>
      <c r="S20" s="85"/>
    </row>
    <row r="21" spans="1:19" ht="18.75" customHeight="1" x14ac:dyDescent="0.25">
      <c r="A21" s="72"/>
      <c r="B21" s="72"/>
      <c r="C21" s="72"/>
      <c r="D21" s="72"/>
      <c r="E21" s="72"/>
      <c r="F21" s="72"/>
      <c r="G21" s="72"/>
      <c r="H21" s="73"/>
      <c r="I21" s="73"/>
      <c r="J21" s="73"/>
      <c r="K21" s="113"/>
      <c r="L21" s="73"/>
      <c r="M21" s="73"/>
      <c r="N21" s="73"/>
      <c r="O21" s="86"/>
      <c r="P21" s="73"/>
      <c r="Q21" s="73"/>
      <c r="R21" s="72"/>
      <c r="S21" s="85"/>
    </row>
    <row r="22" spans="1:19" ht="18.75" customHeight="1" x14ac:dyDescent="0.25">
      <c r="A22" s="72"/>
      <c r="B22" s="72"/>
      <c r="C22" s="72"/>
      <c r="D22" s="72"/>
      <c r="E22" s="72"/>
      <c r="F22" s="72"/>
      <c r="G22" s="72"/>
      <c r="H22" s="73"/>
      <c r="I22" s="73"/>
      <c r="J22" s="73"/>
      <c r="K22" s="113"/>
      <c r="L22" s="73"/>
      <c r="M22" s="73"/>
      <c r="N22" s="73"/>
      <c r="O22" s="86"/>
      <c r="P22" s="73"/>
      <c r="Q22" s="73"/>
      <c r="R22" s="72"/>
      <c r="S22" s="85"/>
    </row>
    <row r="23" spans="1:19" ht="18.75" customHeight="1" x14ac:dyDescent="0.25">
      <c r="A23" s="72"/>
      <c r="B23" s="72"/>
      <c r="C23" s="72"/>
      <c r="D23" s="72"/>
      <c r="E23" s="72"/>
      <c r="F23" s="72"/>
      <c r="G23" s="72"/>
      <c r="H23" s="73"/>
      <c r="I23" s="73"/>
      <c r="J23" s="73"/>
      <c r="K23" s="113"/>
      <c r="L23" s="73"/>
      <c r="M23" s="73"/>
      <c r="N23" s="73"/>
      <c r="O23" s="86"/>
      <c r="P23" s="73"/>
      <c r="Q23" s="73"/>
      <c r="R23" s="72"/>
      <c r="S23" s="85"/>
    </row>
    <row r="24" spans="1:19" ht="18.75" customHeight="1" x14ac:dyDescent="0.25">
      <c r="A24" s="72"/>
      <c r="B24" s="72"/>
      <c r="C24" s="72"/>
      <c r="D24" s="72"/>
      <c r="E24" s="72"/>
      <c r="F24" s="72"/>
      <c r="G24" s="72"/>
      <c r="H24" s="73"/>
      <c r="I24" s="73"/>
      <c r="J24" s="73"/>
      <c r="K24" s="113"/>
      <c r="L24" s="73"/>
      <c r="M24" s="73"/>
      <c r="N24" s="73"/>
      <c r="O24" s="86"/>
      <c r="P24" s="73"/>
      <c r="Q24" s="73"/>
      <c r="R24" s="72"/>
      <c r="S24" s="85"/>
    </row>
    <row r="25" spans="1:19" ht="18.75" customHeight="1" x14ac:dyDescent="0.25">
      <c r="A25" s="72"/>
      <c r="B25" s="72"/>
      <c r="C25" s="72"/>
      <c r="D25" s="72"/>
      <c r="E25" s="72"/>
      <c r="F25" s="72"/>
      <c r="G25" s="72"/>
      <c r="H25" s="73"/>
      <c r="I25" s="73"/>
      <c r="J25" s="73"/>
      <c r="K25" s="113"/>
      <c r="L25" s="73"/>
      <c r="M25" s="73"/>
      <c r="N25" s="73"/>
      <c r="O25" s="86"/>
      <c r="P25" s="73"/>
      <c r="Q25" s="73"/>
      <c r="R25" s="72"/>
      <c r="S25" s="85"/>
    </row>
    <row r="26" spans="1:19" ht="18.75" customHeight="1" x14ac:dyDescent="0.25">
      <c r="A26" s="72"/>
      <c r="B26" s="72"/>
      <c r="C26" s="72"/>
      <c r="D26" s="72"/>
      <c r="E26" s="72"/>
      <c r="F26" s="72"/>
      <c r="G26" s="72"/>
      <c r="H26" s="73"/>
      <c r="I26" s="73"/>
      <c r="J26" s="73"/>
      <c r="K26" s="113"/>
      <c r="L26" s="73"/>
      <c r="M26" s="73"/>
      <c r="N26" s="73"/>
      <c r="O26" s="86"/>
      <c r="P26" s="73"/>
      <c r="Q26" s="73"/>
      <c r="R26" s="72"/>
      <c r="S26" s="85"/>
    </row>
    <row r="27" spans="1:19" ht="18.75" customHeight="1" x14ac:dyDescent="0.25">
      <c r="A27" s="72"/>
      <c r="B27" s="72"/>
      <c r="C27" s="72"/>
      <c r="D27" s="72"/>
      <c r="E27" s="72"/>
      <c r="F27" s="72"/>
      <c r="G27" s="72"/>
      <c r="H27" s="73"/>
      <c r="I27" s="73"/>
      <c r="J27" s="73"/>
      <c r="K27" s="113"/>
      <c r="L27" s="73"/>
      <c r="M27" s="73"/>
      <c r="N27" s="73"/>
      <c r="O27" s="86"/>
      <c r="P27" s="73"/>
      <c r="Q27" s="73"/>
      <c r="R27" s="72"/>
      <c r="S27" s="85"/>
    </row>
    <row r="28" spans="1:19" ht="47.25" customHeight="1" x14ac:dyDescent="0.25">
      <c r="A28" s="132"/>
      <c r="B28" s="132"/>
      <c r="C28" s="38"/>
      <c r="D28" s="129"/>
      <c r="E28" s="129"/>
      <c r="F28" s="129"/>
      <c r="G28" s="129"/>
      <c r="H28" s="49"/>
      <c r="I28" s="50"/>
      <c r="J28" s="49"/>
      <c r="K28" s="113"/>
      <c r="L28" s="49"/>
      <c r="M28" s="49"/>
      <c r="N28" s="49"/>
      <c r="O28" s="86"/>
      <c r="P28" s="51"/>
      <c r="Q28" s="49"/>
      <c r="R28" s="43"/>
      <c r="S28" s="83"/>
    </row>
    <row r="29" spans="1:19" ht="31.5" customHeight="1" x14ac:dyDescent="0.25">
      <c r="A29" s="47" t="s">
        <v>58</v>
      </c>
      <c r="B29" s="124" t="s">
        <v>35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87"/>
    </row>
    <row r="30" spans="1:19" ht="39.75" customHeight="1" thickBot="1" x14ac:dyDescent="0.25">
      <c r="A30" s="18" t="s">
        <v>14</v>
      </c>
      <c r="B30" s="19" t="s">
        <v>38</v>
      </c>
      <c r="C30" s="19" t="s">
        <v>46</v>
      </c>
      <c r="D30" s="19" t="s">
        <v>27</v>
      </c>
      <c r="E30" s="19" t="s">
        <v>41</v>
      </c>
      <c r="F30" s="19" t="s">
        <v>18</v>
      </c>
      <c r="G30" s="19" t="s">
        <v>17</v>
      </c>
      <c r="H30" s="19" t="s">
        <v>25</v>
      </c>
      <c r="I30" s="19" t="s">
        <v>16</v>
      </c>
      <c r="J30" s="19" t="s">
        <v>56</v>
      </c>
      <c r="K30" s="19"/>
      <c r="L30" s="19"/>
      <c r="M30" s="19"/>
      <c r="N30" s="19"/>
      <c r="O30" s="19"/>
      <c r="P30" s="19"/>
      <c r="Q30" s="7"/>
      <c r="R30" s="7"/>
      <c r="S30" s="87"/>
    </row>
    <row r="31" spans="1:19" ht="20.100000000000001" customHeight="1" x14ac:dyDescent="0.2">
      <c r="A31" s="20" t="s">
        <v>113</v>
      </c>
      <c r="B31" s="21">
        <v>3</v>
      </c>
      <c r="C31" s="21">
        <v>0.32</v>
      </c>
      <c r="D31" s="21">
        <v>2.5</v>
      </c>
      <c r="E31" s="21"/>
      <c r="F31" s="21">
        <v>0.08</v>
      </c>
      <c r="G31" s="21"/>
      <c r="H31" s="21"/>
      <c r="I31" s="21"/>
      <c r="J31" s="21"/>
      <c r="K31" s="21"/>
      <c r="L31" s="21"/>
      <c r="M31" s="21"/>
      <c r="N31" s="21"/>
      <c r="O31" s="88"/>
      <c r="P31" s="23"/>
      <c r="Q31" s="3"/>
      <c r="R31" s="4"/>
      <c r="S31" s="64"/>
    </row>
    <row r="32" spans="1:19" ht="28.5" customHeight="1" x14ac:dyDescent="0.2">
      <c r="A32" s="14" t="s">
        <v>40</v>
      </c>
      <c r="B32" s="24">
        <v>3</v>
      </c>
      <c r="C32" s="24"/>
      <c r="D32" s="24"/>
      <c r="E32" s="24">
        <v>0.21</v>
      </c>
      <c r="F32" s="24"/>
      <c r="G32" s="24">
        <v>0.42</v>
      </c>
      <c r="H32" s="24"/>
      <c r="I32" s="24"/>
      <c r="J32" s="24"/>
      <c r="K32" s="24"/>
      <c r="L32" s="24"/>
      <c r="M32" s="24"/>
      <c r="N32" s="24"/>
      <c r="O32" s="89"/>
      <c r="P32" s="25"/>
      <c r="Q32" s="3"/>
      <c r="R32" s="4"/>
      <c r="S32" s="64"/>
    </row>
    <row r="33" spans="1:19" ht="20.100000000000001" customHeight="1" x14ac:dyDescent="0.2">
      <c r="A33" s="14" t="s">
        <v>48</v>
      </c>
      <c r="B33" s="24"/>
      <c r="C33" s="24">
        <v>0.84</v>
      </c>
      <c r="D33" s="24"/>
      <c r="E33" s="24"/>
      <c r="F33" s="24"/>
      <c r="G33" s="24"/>
      <c r="H33" s="24">
        <v>7</v>
      </c>
      <c r="I33" s="24"/>
      <c r="J33" s="24"/>
      <c r="K33" s="24"/>
      <c r="L33" s="24"/>
      <c r="M33" s="24"/>
      <c r="N33" s="24"/>
      <c r="O33" s="89"/>
      <c r="P33" s="25"/>
      <c r="Q33" s="3"/>
      <c r="R33" s="4"/>
      <c r="S33" s="64"/>
    </row>
    <row r="34" spans="1:19" ht="20.100000000000001" customHeight="1" x14ac:dyDescent="0.2">
      <c r="A34" s="14" t="s">
        <v>53</v>
      </c>
      <c r="B34" s="24"/>
      <c r="C34" s="24"/>
      <c r="D34" s="24"/>
      <c r="E34" s="24"/>
      <c r="F34" s="24"/>
      <c r="G34" s="24">
        <v>0.42</v>
      </c>
      <c r="H34" s="24"/>
      <c r="I34" s="24">
        <v>0.42</v>
      </c>
      <c r="J34" s="24"/>
      <c r="K34" s="24"/>
      <c r="L34" s="24"/>
      <c r="M34" s="24"/>
      <c r="N34" s="24"/>
      <c r="O34" s="89"/>
      <c r="P34" s="25"/>
      <c r="Q34" s="3"/>
      <c r="R34" s="4"/>
      <c r="S34" s="64"/>
    </row>
    <row r="35" spans="1:19" ht="20.100000000000001" customHeight="1" x14ac:dyDescent="0.2">
      <c r="A35" s="14" t="s">
        <v>56</v>
      </c>
      <c r="B35" s="24"/>
      <c r="C35" s="24"/>
      <c r="D35" s="24"/>
      <c r="E35" s="24"/>
      <c r="F35" s="24"/>
      <c r="G35" s="24"/>
      <c r="H35" s="24"/>
      <c r="I35" s="24"/>
      <c r="J35" s="24">
        <v>2</v>
      </c>
      <c r="K35" s="24"/>
      <c r="L35" s="24"/>
      <c r="M35" s="24"/>
      <c r="N35" s="24"/>
      <c r="O35" s="89"/>
      <c r="P35" s="25"/>
      <c r="Q35" s="3"/>
      <c r="R35" s="4"/>
      <c r="S35" s="64"/>
    </row>
    <row r="36" spans="1:19" ht="20.100000000000001" customHeight="1" x14ac:dyDescent="0.2">
      <c r="A36" s="1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89"/>
      <c r="P36" s="25"/>
      <c r="Q36" s="3"/>
      <c r="R36" s="4"/>
      <c r="S36" s="64"/>
    </row>
    <row r="37" spans="1:19" ht="20.100000000000001" customHeight="1" x14ac:dyDescent="0.2">
      <c r="A37" s="1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89"/>
      <c r="P37" s="25"/>
      <c r="Q37" s="3"/>
      <c r="R37" s="4"/>
      <c r="S37" s="64"/>
    </row>
    <row r="38" spans="1:19" ht="20.100000000000001" customHeight="1" thickBot="1" x14ac:dyDescent="0.25">
      <c r="A38" s="15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90"/>
      <c r="P38" s="31"/>
      <c r="Q38" s="1"/>
      <c r="R38" s="1"/>
      <c r="S38" s="64"/>
    </row>
    <row r="39" spans="1:19" ht="18" customHeight="1" thickBot="1" x14ac:dyDescent="0.25">
      <c r="A39" s="6" t="s">
        <v>1</v>
      </c>
      <c r="B39" s="37">
        <v>142</v>
      </c>
      <c r="C39" s="37">
        <v>27</v>
      </c>
      <c r="D39" s="37">
        <v>60</v>
      </c>
      <c r="E39" s="37">
        <v>5</v>
      </c>
      <c r="F39" s="37">
        <v>2</v>
      </c>
      <c r="G39" s="37">
        <v>20</v>
      </c>
      <c r="H39" s="37">
        <v>100</v>
      </c>
      <c r="I39" s="37">
        <v>1</v>
      </c>
      <c r="J39" s="37">
        <v>47</v>
      </c>
      <c r="K39" s="37"/>
      <c r="L39" s="37"/>
      <c r="M39" s="37">
        <f t="shared" ref="M39:P39" si="4">M40/$C$43*1000</f>
        <v>0</v>
      </c>
      <c r="N39" s="37">
        <f t="shared" si="4"/>
        <v>0</v>
      </c>
      <c r="O39" s="37"/>
      <c r="P39" s="37">
        <f t="shared" si="4"/>
        <v>0</v>
      </c>
      <c r="Q39" s="1"/>
      <c r="R39" s="1"/>
      <c r="S39" s="64"/>
    </row>
    <row r="40" spans="1:19" ht="37.5" customHeight="1" thickBot="1" x14ac:dyDescent="0.25">
      <c r="A40" s="5" t="s">
        <v>2</v>
      </c>
      <c r="B40" s="28">
        <v>6</v>
      </c>
      <c r="C40" s="28">
        <f>SUM(C31:C38)</f>
        <v>1.1599999999999999</v>
      </c>
      <c r="D40" s="28">
        <f t="shared" ref="D40:P40" si="5">SUM(D31:D38)</f>
        <v>2.5</v>
      </c>
      <c r="E40" s="28">
        <f>SUM(E31:E38)</f>
        <v>0.21</v>
      </c>
      <c r="F40" s="28">
        <v>0.08</v>
      </c>
      <c r="G40" s="28">
        <f t="shared" ref="G40:H40" si="6">SUM(G31:G38)</f>
        <v>0.84</v>
      </c>
      <c r="H40" s="28">
        <f t="shared" si="6"/>
        <v>7</v>
      </c>
      <c r="I40" s="28">
        <v>0.42</v>
      </c>
      <c r="J40" s="28">
        <v>2</v>
      </c>
      <c r="K40" s="28"/>
      <c r="L40" s="28"/>
      <c r="M40" s="28">
        <f t="shared" si="5"/>
        <v>0</v>
      </c>
      <c r="N40" s="28">
        <f t="shared" si="5"/>
        <v>0</v>
      </c>
      <c r="O40" s="28"/>
      <c r="P40" s="28">
        <f t="shared" si="5"/>
        <v>0</v>
      </c>
      <c r="Q40" s="1"/>
      <c r="R40" s="1"/>
      <c r="S40" s="64"/>
    </row>
    <row r="41" spans="1:19" ht="18" customHeight="1" thickBot="1" x14ac:dyDescent="0.25">
      <c r="A41" s="5" t="s">
        <v>3</v>
      </c>
      <c r="B41" s="29">
        <v>95</v>
      </c>
      <c r="C41" s="29">
        <v>590</v>
      </c>
      <c r="D41" s="29">
        <v>75</v>
      </c>
      <c r="E41" s="29">
        <v>65</v>
      </c>
      <c r="F41" s="29">
        <v>15</v>
      </c>
      <c r="G41" s="29">
        <v>55</v>
      </c>
      <c r="H41" s="29">
        <v>25</v>
      </c>
      <c r="I41" s="29">
        <v>100</v>
      </c>
      <c r="J41" s="29">
        <v>100</v>
      </c>
      <c r="K41" s="29"/>
      <c r="L41" s="29"/>
      <c r="M41" s="29"/>
      <c r="N41" s="29"/>
      <c r="O41" s="29"/>
      <c r="P41" s="29"/>
      <c r="Q41" s="1"/>
      <c r="R41" s="1"/>
      <c r="S41" s="64"/>
    </row>
    <row r="42" spans="1:19" ht="18" customHeight="1" thickBot="1" x14ac:dyDescent="0.25">
      <c r="A42" s="5" t="s">
        <v>4</v>
      </c>
      <c r="B42" s="28">
        <f t="shared" ref="B42:P42" si="7">B40*B41</f>
        <v>570</v>
      </c>
      <c r="C42" s="28">
        <f t="shared" si="7"/>
        <v>684.4</v>
      </c>
      <c r="D42" s="28">
        <f t="shared" si="7"/>
        <v>187.5</v>
      </c>
      <c r="E42" s="28">
        <f t="shared" si="7"/>
        <v>13.65</v>
      </c>
      <c r="F42" s="28">
        <f t="shared" si="7"/>
        <v>1.2</v>
      </c>
      <c r="G42" s="28">
        <f t="shared" ref="G42:I42" si="8">G40*G41</f>
        <v>46.199999999999996</v>
      </c>
      <c r="H42" s="28">
        <f t="shared" si="8"/>
        <v>175</v>
      </c>
      <c r="I42" s="28">
        <f t="shared" si="8"/>
        <v>42</v>
      </c>
      <c r="J42" s="28">
        <f t="shared" si="7"/>
        <v>200</v>
      </c>
      <c r="K42" s="28"/>
      <c r="L42" s="28">
        <f t="shared" si="7"/>
        <v>0</v>
      </c>
      <c r="M42" s="28">
        <f t="shared" si="7"/>
        <v>0</v>
      </c>
      <c r="N42" s="28">
        <f t="shared" si="7"/>
        <v>0</v>
      </c>
      <c r="O42" s="28"/>
      <c r="P42" s="28">
        <f t="shared" si="7"/>
        <v>0</v>
      </c>
      <c r="Q42" s="1">
        <f>SUM(B42:J42)</f>
        <v>1919.9500000000003</v>
      </c>
      <c r="R42" s="1"/>
      <c r="S42" s="64"/>
    </row>
    <row r="43" spans="1:19" ht="15.75" customHeight="1" x14ac:dyDescent="0.25">
      <c r="A43" s="129" t="s">
        <v>15</v>
      </c>
      <c r="B43" s="129"/>
      <c r="C43" s="39">
        <v>42</v>
      </c>
      <c r="D43" s="129"/>
      <c r="E43" s="129"/>
      <c r="F43" s="129"/>
      <c r="G43" s="129"/>
      <c r="H43" s="126" t="s">
        <v>114</v>
      </c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84"/>
    </row>
    <row r="44" spans="1:19" ht="15" customHeight="1" x14ac:dyDescent="0.25">
      <c r="A44" s="48" t="s">
        <v>105</v>
      </c>
      <c r="C44" s="130" t="s">
        <v>106</v>
      </c>
      <c r="D44" s="121"/>
      <c r="E44" s="121"/>
      <c r="F44" s="121"/>
      <c r="G44" s="131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84"/>
    </row>
    <row r="45" spans="1:19" ht="15.75" customHeight="1" x14ac:dyDescent="0.25">
      <c r="A45" s="128" t="s">
        <v>37</v>
      </c>
      <c r="B45" s="128"/>
      <c r="C45" s="128"/>
      <c r="D45" s="128"/>
      <c r="E45" s="128"/>
      <c r="F45" s="128"/>
      <c r="G45" s="128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84"/>
    </row>
  </sheetData>
  <sheetProtection selectLockedCells="1"/>
  <mergeCells count="16">
    <mergeCell ref="B29:R29"/>
    <mergeCell ref="H43:R45"/>
    <mergeCell ref="A45:G45"/>
    <mergeCell ref="A43:B43"/>
    <mergeCell ref="D43:G43"/>
    <mergeCell ref="C44:G44"/>
    <mergeCell ref="B1:R1"/>
    <mergeCell ref="A16:B16"/>
    <mergeCell ref="D16:G16"/>
    <mergeCell ref="C17:G17"/>
    <mergeCell ref="H17:L17"/>
    <mergeCell ref="A18:G18"/>
    <mergeCell ref="H18:L18"/>
    <mergeCell ref="M18:Q18"/>
    <mergeCell ref="A28:B28"/>
    <mergeCell ref="D28:G28"/>
  </mergeCells>
  <phoneticPr fontId="4" type="noConversion"/>
  <conditionalFormatting sqref="B15:N15 B13:N13 P13 P15 B40:H40 B42:H42 J42:P42 J40:P40">
    <cfRule type="cellIs" dxfId="39" priority="5" stopIfTrue="1" operator="equal">
      <formula>0</formula>
    </cfRule>
  </conditionalFormatting>
  <conditionalFormatting sqref="B12:N12 P12 B39:H39 J39:P39">
    <cfRule type="cellIs" dxfId="38" priority="6" stopIfTrue="1" operator="greaterThan">
      <formula>0</formula>
    </cfRule>
  </conditionalFormatting>
  <conditionalFormatting sqref="O13 O15">
    <cfRule type="cellIs" dxfId="37" priority="3" stopIfTrue="1" operator="equal">
      <formula>0</formula>
    </cfRule>
  </conditionalFormatting>
  <conditionalFormatting sqref="O12">
    <cfRule type="cellIs" dxfId="36" priority="4" stopIfTrue="1" operator="greaterThan">
      <formula>0</formula>
    </cfRule>
  </conditionalFormatting>
  <conditionalFormatting sqref="I42 I40">
    <cfRule type="cellIs" dxfId="35" priority="1" stopIfTrue="1" operator="equal">
      <formula>0</formula>
    </cfRule>
  </conditionalFormatting>
  <conditionalFormatting sqref="I39">
    <cfRule type="cellIs" dxfId="34" priority="2" stopIfTrue="1" operator="greaterThan">
      <formula>0</formula>
    </cfRule>
  </conditionalFormatting>
  <printOptions horizontalCentered="1"/>
  <pageMargins left="0.39370078740157483" right="0.39370078740157483" top="0.39370078740157483" bottom="0.39370078740157483" header="0.31496062992125984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view="pageBreakPreview" topLeftCell="A25" zoomScale="115" zoomScaleNormal="100" workbookViewId="0">
      <selection activeCell="A28" sqref="A28"/>
    </sheetView>
  </sheetViews>
  <sheetFormatPr defaultRowHeight="12.75" x14ac:dyDescent="0.2"/>
  <cols>
    <col min="1" max="1" width="21.28515625" customWidth="1"/>
    <col min="2" max="17" width="5.7109375" customWidth="1"/>
    <col min="18" max="18" width="37.7109375" hidden="1" customWidth="1"/>
    <col min="19" max="19" width="9.140625" hidden="1" customWidth="1"/>
    <col min="20" max="21" width="9.140625" customWidth="1"/>
  </cols>
  <sheetData>
    <row r="1" spans="1:21" ht="31.5" customHeight="1" x14ac:dyDescent="0.25">
      <c r="A1" s="47" t="s">
        <v>58</v>
      </c>
      <c r="B1" s="124" t="s">
        <v>35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06"/>
      <c r="U1" s="106"/>
    </row>
    <row r="2" spans="1:21" ht="45" customHeight="1" thickBot="1" x14ac:dyDescent="0.25">
      <c r="A2" s="12" t="s">
        <v>14</v>
      </c>
      <c r="B2" s="16" t="s">
        <v>31</v>
      </c>
      <c r="C2" s="16" t="s">
        <v>29</v>
      </c>
      <c r="D2" s="16" t="s">
        <v>32</v>
      </c>
      <c r="E2" s="16" t="s">
        <v>22</v>
      </c>
      <c r="F2" s="16" t="s">
        <v>23</v>
      </c>
      <c r="G2" s="16" t="s">
        <v>33</v>
      </c>
      <c r="H2" s="16" t="s">
        <v>18</v>
      </c>
      <c r="I2" s="16" t="s">
        <v>28</v>
      </c>
      <c r="J2" s="16" t="s">
        <v>23</v>
      </c>
      <c r="K2" s="16" t="s">
        <v>52</v>
      </c>
      <c r="L2" s="16" t="s">
        <v>84</v>
      </c>
      <c r="M2" s="16" t="s">
        <v>63</v>
      </c>
      <c r="N2" s="16" t="s">
        <v>62</v>
      </c>
      <c r="O2" s="16" t="s">
        <v>25</v>
      </c>
      <c r="P2" s="16" t="s">
        <v>45</v>
      </c>
      <c r="Q2" s="16"/>
      <c r="R2" s="1"/>
      <c r="S2" s="1"/>
      <c r="T2" s="64"/>
      <c r="U2" s="64"/>
    </row>
    <row r="3" spans="1:21" ht="20.100000000000001" customHeight="1" thickBot="1" x14ac:dyDescent="0.25">
      <c r="A3" s="13" t="s">
        <v>82</v>
      </c>
      <c r="B3" s="21">
        <v>3</v>
      </c>
      <c r="C3" s="21">
        <v>2</v>
      </c>
      <c r="D3" s="21">
        <v>0.32</v>
      </c>
      <c r="E3" s="21">
        <v>0.32</v>
      </c>
      <c r="F3" s="21">
        <v>0.32</v>
      </c>
      <c r="G3" s="22">
        <v>0.2</v>
      </c>
      <c r="H3" s="21">
        <v>0.08</v>
      </c>
      <c r="I3" s="21"/>
      <c r="J3" s="21"/>
      <c r="K3" s="21"/>
      <c r="L3" s="21"/>
      <c r="M3" s="21"/>
      <c r="N3" s="88"/>
      <c r="O3" s="88"/>
      <c r="P3" s="88"/>
      <c r="Q3" s="23"/>
      <c r="R3" s="1"/>
      <c r="S3" s="1"/>
      <c r="T3" s="64"/>
      <c r="U3" s="64"/>
    </row>
    <row r="4" spans="1:21" ht="20.100000000000001" customHeight="1" thickBot="1" x14ac:dyDescent="0.25">
      <c r="A4" s="14" t="s">
        <v>83</v>
      </c>
      <c r="B4" s="24"/>
      <c r="C4" s="24"/>
      <c r="D4" s="24">
        <v>0.32</v>
      </c>
      <c r="E4" s="24"/>
      <c r="F4" s="24"/>
      <c r="G4" s="24"/>
      <c r="H4" s="24">
        <v>0.08</v>
      </c>
      <c r="I4" s="24">
        <v>2</v>
      </c>
      <c r="J4" s="24">
        <v>2</v>
      </c>
      <c r="K4" s="24">
        <v>1</v>
      </c>
      <c r="L4" s="24">
        <v>1</v>
      </c>
      <c r="M4" s="24">
        <v>3</v>
      </c>
      <c r="N4" s="89">
        <v>2</v>
      </c>
      <c r="O4" s="89"/>
      <c r="P4" s="89"/>
      <c r="Q4" s="25"/>
      <c r="R4" s="1"/>
      <c r="S4" s="1"/>
      <c r="T4" s="64"/>
      <c r="U4" s="64"/>
    </row>
    <row r="5" spans="1:21" ht="20.100000000000001" customHeight="1" thickBot="1" x14ac:dyDescent="0.25">
      <c r="A5" s="14" t="s">
        <v>45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89"/>
      <c r="O5" s="89"/>
      <c r="P5" s="89">
        <v>6</v>
      </c>
      <c r="Q5" s="25"/>
      <c r="R5" s="1"/>
      <c r="S5" s="1"/>
      <c r="T5" s="64"/>
      <c r="U5" s="64"/>
    </row>
    <row r="6" spans="1:21" ht="20.100000000000001" customHeight="1" thickBot="1" x14ac:dyDescent="0.25">
      <c r="A6" s="14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89"/>
      <c r="O6" s="89">
        <v>7</v>
      </c>
      <c r="P6" s="89"/>
      <c r="Q6" s="25"/>
      <c r="R6" s="1"/>
      <c r="S6" s="1"/>
      <c r="T6" s="64"/>
      <c r="U6" s="64"/>
    </row>
    <row r="7" spans="1:21" ht="20.100000000000001" customHeight="1" thickBot="1" x14ac:dyDescent="0.25">
      <c r="A7" s="1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89"/>
      <c r="O7" s="89"/>
      <c r="P7" s="89"/>
      <c r="Q7" s="25"/>
      <c r="R7" s="1"/>
      <c r="S7" s="1"/>
      <c r="T7" s="64"/>
      <c r="U7" s="64"/>
    </row>
    <row r="8" spans="1:21" ht="24" customHeight="1" thickBot="1" x14ac:dyDescent="0.25">
      <c r="A8" s="14"/>
      <c r="B8" s="5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89"/>
      <c r="O8" s="89"/>
      <c r="P8" s="89"/>
      <c r="Q8" s="25"/>
      <c r="R8" s="1"/>
      <c r="S8" s="1"/>
      <c r="T8" s="64"/>
      <c r="U8" s="64"/>
    </row>
    <row r="9" spans="1:21" ht="20.100000000000001" customHeight="1" thickBot="1" x14ac:dyDescent="0.25">
      <c r="A9" s="1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89"/>
      <c r="O9" s="89"/>
      <c r="P9" s="89"/>
      <c r="Q9" s="25"/>
      <c r="R9" s="1"/>
      <c r="S9" s="1"/>
      <c r="T9" s="64"/>
      <c r="U9" s="64"/>
    </row>
    <row r="10" spans="1:21" ht="20.100000000000001" customHeight="1" thickBot="1" x14ac:dyDescent="0.25">
      <c r="A10" s="1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89"/>
      <c r="O10" s="89"/>
      <c r="P10" s="89"/>
      <c r="Q10" s="25"/>
      <c r="R10" s="1"/>
      <c r="S10" s="1"/>
      <c r="T10" s="64"/>
      <c r="U10" s="64"/>
    </row>
    <row r="11" spans="1:21" ht="20.100000000000001" customHeight="1" thickBot="1" x14ac:dyDescent="0.25">
      <c r="A11" s="1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100"/>
      <c r="O11" s="100"/>
      <c r="P11" s="100"/>
      <c r="Q11" s="27"/>
      <c r="R11" s="1"/>
      <c r="S11" s="1"/>
      <c r="T11" s="64"/>
      <c r="U11" s="64"/>
    </row>
    <row r="12" spans="1:21" ht="18" customHeight="1" thickBot="1" x14ac:dyDescent="0.25">
      <c r="A12" s="6" t="s">
        <v>1</v>
      </c>
      <c r="B12" s="37">
        <f>B13/$C$16*1000</f>
        <v>71.428571428571431</v>
      </c>
      <c r="C12" s="37">
        <f t="shared" ref="C12:J12" si="0">C13/$C$16*1000</f>
        <v>47.619047619047613</v>
      </c>
      <c r="D12" s="37">
        <f t="shared" si="0"/>
        <v>15.238095238095237</v>
      </c>
      <c r="E12" s="37">
        <f t="shared" si="0"/>
        <v>7.6190476190476186</v>
      </c>
      <c r="F12" s="37">
        <f t="shared" si="0"/>
        <v>7.6190476190476186</v>
      </c>
      <c r="G12" s="37">
        <v>5</v>
      </c>
      <c r="H12" s="37">
        <v>4</v>
      </c>
      <c r="I12" s="37">
        <f t="shared" si="0"/>
        <v>47.619047619047613</v>
      </c>
      <c r="J12" s="37">
        <f t="shared" si="0"/>
        <v>47.619047619047613</v>
      </c>
      <c r="K12" s="37">
        <v>100</v>
      </c>
      <c r="L12" s="37">
        <v>40</v>
      </c>
      <c r="M12" s="37"/>
      <c r="N12" s="37"/>
      <c r="O12" s="37"/>
      <c r="P12" s="37"/>
      <c r="Q12" s="37"/>
      <c r="R12" s="1"/>
      <c r="S12" s="1"/>
      <c r="T12" s="64"/>
      <c r="U12" s="64"/>
    </row>
    <row r="13" spans="1:21" ht="37.5" customHeight="1" thickBot="1" x14ac:dyDescent="0.25">
      <c r="A13" s="5" t="s">
        <v>2</v>
      </c>
      <c r="B13" s="28">
        <f t="shared" ref="B13:K13" si="1">SUM(B3:B11)</f>
        <v>3</v>
      </c>
      <c r="C13" s="28">
        <f t="shared" si="1"/>
        <v>2</v>
      </c>
      <c r="D13" s="28">
        <f t="shared" si="1"/>
        <v>0.64</v>
      </c>
      <c r="E13" s="28">
        <v>0.32</v>
      </c>
      <c r="F13" s="28">
        <f t="shared" si="1"/>
        <v>0.32</v>
      </c>
      <c r="G13" s="28">
        <f t="shared" si="1"/>
        <v>0.2</v>
      </c>
      <c r="H13" s="28">
        <f t="shared" si="1"/>
        <v>0.16</v>
      </c>
      <c r="I13" s="28">
        <f t="shared" si="1"/>
        <v>2</v>
      </c>
      <c r="J13" s="28">
        <f t="shared" si="1"/>
        <v>2</v>
      </c>
      <c r="K13" s="28">
        <f t="shared" si="1"/>
        <v>1</v>
      </c>
      <c r="L13" s="28">
        <v>1</v>
      </c>
      <c r="M13" s="28">
        <v>3</v>
      </c>
      <c r="N13" s="28">
        <v>2</v>
      </c>
      <c r="O13" s="28">
        <v>7</v>
      </c>
      <c r="P13" s="28">
        <v>6</v>
      </c>
      <c r="Q13" s="28"/>
      <c r="R13" s="1"/>
      <c r="S13" s="1"/>
      <c r="T13" s="64"/>
      <c r="U13" s="64"/>
    </row>
    <row r="14" spans="1:21" ht="18" customHeight="1" thickBot="1" x14ac:dyDescent="0.25">
      <c r="A14" s="5" t="s">
        <v>3</v>
      </c>
      <c r="B14" s="29">
        <v>300</v>
      </c>
      <c r="C14" s="29">
        <v>55</v>
      </c>
      <c r="D14" s="29">
        <v>95</v>
      </c>
      <c r="E14" s="29">
        <v>35</v>
      </c>
      <c r="F14" s="29">
        <v>36</v>
      </c>
      <c r="G14" s="29">
        <v>90</v>
      </c>
      <c r="H14" s="29">
        <v>15</v>
      </c>
      <c r="I14" s="29">
        <v>35</v>
      </c>
      <c r="J14" s="29">
        <v>36</v>
      </c>
      <c r="K14" s="29">
        <v>30</v>
      </c>
      <c r="L14" s="29">
        <v>130</v>
      </c>
      <c r="M14" s="29">
        <v>50</v>
      </c>
      <c r="N14" s="29">
        <v>130</v>
      </c>
      <c r="O14" s="29">
        <v>25</v>
      </c>
      <c r="P14" s="29">
        <v>80</v>
      </c>
      <c r="Q14" s="29"/>
      <c r="R14" s="1"/>
      <c r="S14" s="1"/>
      <c r="T14" s="64"/>
      <c r="U14" s="64"/>
    </row>
    <row r="15" spans="1:21" ht="18" customHeight="1" thickBot="1" x14ac:dyDescent="0.25">
      <c r="A15" s="5" t="s">
        <v>4</v>
      </c>
      <c r="B15" s="28">
        <f>B13*B14</f>
        <v>900</v>
      </c>
      <c r="C15" s="45">
        <f>C13*C14</f>
        <v>110</v>
      </c>
      <c r="D15" s="28">
        <f t="shared" ref="D15:Q15" si="2">D13*D14</f>
        <v>60.800000000000004</v>
      </c>
      <c r="E15" s="28">
        <f t="shared" si="2"/>
        <v>11.200000000000001</v>
      </c>
      <c r="F15" s="28">
        <f t="shared" si="2"/>
        <v>11.52</v>
      </c>
      <c r="G15" s="28">
        <f t="shared" si="2"/>
        <v>18</v>
      </c>
      <c r="H15" s="28">
        <f t="shared" si="2"/>
        <v>2.4</v>
      </c>
      <c r="I15" s="28">
        <f t="shared" si="2"/>
        <v>70</v>
      </c>
      <c r="J15" s="28">
        <f t="shared" si="2"/>
        <v>72</v>
      </c>
      <c r="K15" s="28">
        <f t="shared" si="2"/>
        <v>30</v>
      </c>
      <c r="L15" s="28">
        <f t="shared" si="2"/>
        <v>130</v>
      </c>
      <c r="M15" s="28">
        <v>44</v>
      </c>
      <c r="N15" s="28">
        <v>260</v>
      </c>
      <c r="O15" s="28">
        <v>175</v>
      </c>
      <c r="P15" s="28">
        <v>480</v>
      </c>
      <c r="Q15" s="28">
        <f t="shared" si="2"/>
        <v>0</v>
      </c>
      <c r="R15" s="1">
        <f>SUM(B15:Q15)</f>
        <v>2374.92</v>
      </c>
      <c r="S15" s="1"/>
      <c r="T15" s="64"/>
      <c r="U15" s="64"/>
    </row>
    <row r="16" spans="1:21" ht="15.75" customHeight="1" thickBot="1" x14ac:dyDescent="0.3">
      <c r="A16" s="132" t="s">
        <v>15</v>
      </c>
      <c r="B16" s="132"/>
      <c r="C16" s="55">
        <v>42</v>
      </c>
      <c r="D16" s="129"/>
      <c r="E16" s="129"/>
      <c r="F16" s="129"/>
      <c r="G16" s="129"/>
      <c r="H16" s="49" t="s">
        <v>19</v>
      </c>
      <c r="I16" s="50"/>
      <c r="J16" s="49"/>
      <c r="K16" s="49"/>
      <c r="L16" s="49"/>
      <c r="M16" s="95"/>
      <c r="N16" s="95"/>
      <c r="O16" s="95"/>
      <c r="P16" s="95"/>
      <c r="Q16" s="51"/>
      <c r="R16" s="49"/>
      <c r="S16" s="43"/>
      <c r="T16" s="83"/>
      <c r="U16" s="83"/>
    </row>
    <row r="17" spans="1:21" ht="15.75" customHeight="1" x14ac:dyDescent="0.25">
      <c r="A17" s="48" t="s">
        <v>20</v>
      </c>
      <c r="C17" s="130" t="s">
        <v>36</v>
      </c>
      <c r="D17" s="121"/>
      <c r="E17" s="121"/>
      <c r="F17" s="121"/>
      <c r="G17" s="131"/>
      <c r="H17" s="135" t="s">
        <v>85</v>
      </c>
      <c r="I17" s="135"/>
      <c r="J17" s="135"/>
      <c r="K17" s="135"/>
      <c r="L17" s="49"/>
      <c r="M17" s="49"/>
      <c r="N17" s="102"/>
      <c r="O17" s="102"/>
      <c r="P17" s="102"/>
      <c r="Q17" s="49"/>
      <c r="R17" s="49"/>
      <c r="S17" s="48"/>
      <c r="T17" s="48"/>
      <c r="U17" s="48"/>
    </row>
    <row r="18" spans="1:21" ht="18.75" customHeight="1" x14ac:dyDescent="0.25">
      <c r="A18" s="128" t="s">
        <v>37</v>
      </c>
      <c r="B18" s="128"/>
      <c r="C18" s="128"/>
      <c r="D18" s="128"/>
      <c r="E18" s="128"/>
      <c r="F18" s="128"/>
      <c r="G18" s="128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33"/>
      <c r="S18" s="42"/>
      <c r="T18" s="101"/>
      <c r="U18" s="101"/>
    </row>
    <row r="19" spans="1:21" ht="39" customHeight="1" x14ac:dyDescent="0.25">
      <c r="A19" s="132"/>
      <c r="B19" s="132"/>
      <c r="C19" s="38"/>
      <c r="D19" s="129"/>
      <c r="E19" s="129"/>
      <c r="F19" s="129"/>
      <c r="G19" s="129"/>
      <c r="H19" s="54"/>
      <c r="I19" s="54"/>
      <c r="J19" s="54"/>
      <c r="K19" s="54"/>
      <c r="L19" s="54"/>
      <c r="M19" s="54"/>
      <c r="N19" s="103"/>
      <c r="O19" s="103"/>
      <c r="P19" s="103"/>
      <c r="Q19" s="54"/>
      <c r="R19" s="49"/>
      <c r="S19" s="43"/>
      <c r="T19" s="83"/>
      <c r="U19" s="83"/>
    </row>
    <row r="20" spans="1:21" ht="39" customHeight="1" x14ac:dyDescent="0.25">
      <c r="A20" s="83"/>
      <c r="B20" s="81"/>
      <c r="C20" s="38"/>
      <c r="D20" s="80"/>
      <c r="E20" s="80"/>
      <c r="F20" s="80"/>
      <c r="G20" s="80"/>
      <c r="H20" s="79"/>
      <c r="I20" s="79"/>
      <c r="J20" s="79"/>
      <c r="K20" s="79"/>
      <c r="L20" s="79"/>
      <c r="M20" s="79"/>
      <c r="N20" s="103"/>
      <c r="O20" s="103"/>
      <c r="P20" s="103"/>
      <c r="Q20" s="79"/>
      <c r="R20" s="82"/>
      <c r="S20" s="81"/>
      <c r="T20" s="83"/>
      <c r="U20" s="83"/>
    </row>
    <row r="21" spans="1:21" ht="39" customHeight="1" x14ac:dyDescent="0.25">
      <c r="A21" s="83"/>
      <c r="B21" s="81"/>
      <c r="C21" s="38"/>
      <c r="D21" s="80"/>
      <c r="E21" s="80"/>
      <c r="F21" s="80"/>
      <c r="G21" s="80"/>
      <c r="H21" s="79"/>
      <c r="I21" s="79"/>
      <c r="J21" s="79"/>
      <c r="K21" s="79"/>
      <c r="L21" s="79"/>
      <c r="M21" s="79"/>
      <c r="N21" s="103"/>
      <c r="O21" s="103"/>
      <c r="P21" s="103"/>
      <c r="Q21" s="79"/>
      <c r="R21" s="82"/>
      <c r="S21" s="81"/>
      <c r="T21" s="83"/>
      <c r="U21" s="83"/>
    </row>
    <row r="22" spans="1:21" ht="39" customHeight="1" x14ac:dyDescent="0.25">
      <c r="A22" s="83"/>
      <c r="B22" s="81"/>
      <c r="C22" s="38"/>
      <c r="D22" s="80"/>
      <c r="E22" s="80"/>
      <c r="F22" s="80"/>
      <c r="G22" s="80"/>
      <c r="H22" s="79"/>
      <c r="I22" s="79"/>
      <c r="J22" s="79"/>
      <c r="K22" s="79"/>
      <c r="L22" s="79"/>
      <c r="M22" s="79"/>
      <c r="N22" s="103"/>
      <c r="O22" s="103"/>
      <c r="P22" s="103"/>
      <c r="Q22" s="79"/>
      <c r="R22" s="82"/>
      <c r="S22" s="81"/>
      <c r="T22" s="83"/>
      <c r="U22" s="83"/>
    </row>
    <row r="23" spans="1:21" ht="39" customHeight="1" x14ac:dyDescent="0.25">
      <c r="A23" s="83"/>
      <c r="B23" s="81"/>
      <c r="C23" s="38"/>
      <c r="D23" s="80"/>
      <c r="E23" s="80"/>
      <c r="F23" s="80"/>
      <c r="G23" s="80"/>
      <c r="H23" s="79"/>
      <c r="I23" s="79"/>
      <c r="J23" s="79"/>
      <c r="K23" s="79"/>
      <c r="L23" s="79"/>
      <c r="M23" s="79"/>
      <c r="N23" s="103"/>
      <c r="O23" s="103"/>
      <c r="P23" s="103"/>
      <c r="Q23" s="79"/>
      <c r="R23" s="82"/>
      <c r="S23" s="81"/>
      <c r="T23" s="83"/>
      <c r="U23" s="83"/>
    </row>
    <row r="24" spans="1:21" ht="39" customHeight="1" x14ac:dyDescent="0.25">
      <c r="A24" s="83"/>
      <c r="B24" s="98"/>
      <c r="C24" s="38"/>
      <c r="D24" s="97"/>
      <c r="E24" s="97"/>
      <c r="F24" s="97"/>
      <c r="G24" s="97"/>
      <c r="H24" s="96"/>
      <c r="I24" s="96"/>
      <c r="J24" s="96"/>
      <c r="K24" s="96"/>
      <c r="L24" s="96"/>
      <c r="M24" s="96"/>
      <c r="N24" s="103"/>
      <c r="O24" s="103"/>
      <c r="P24" s="103"/>
      <c r="Q24" s="96"/>
      <c r="R24" s="99"/>
      <c r="S24" s="98"/>
      <c r="T24" s="83"/>
      <c r="U24" s="83"/>
    </row>
    <row r="25" spans="1:21" ht="39" customHeight="1" x14ac:dyDescent="0.25">
      <c r="A25" s="83"/>
      <c r="B25" s="81"/>
      <c r="C25" s="38"/>
      <c r="D25" s="80"/>
      <c r="E25" s="80"/>
      <c r="F25" s="80"/>
      <c r="G25" s="80"/>
      <c r="H25" s="79"/>
      <c r="I25" s="79"/>
      <c r="J25" s="79"/>
      <c r="K25" s="79"/>
      <c r="L25" s="79"/>
      <c r="M25" s="79"/>
      <c r="N25" s="103"/>
      <c r="O25" s="103"/>
      <c r="P25" s="103"/>
      <c r="Q25" s="79"/>
      <c r="R25" s="82"/>
      <c r="S25" s="81"/>
      <c r="T25" s="83"/>
      <c r="U25" s="83"/>
    </row>
    <row r="26" spans="1:21" ht="15.75" customHeight="1" x14ac:dyDescent="0.25">
      <c r="A26" s="57"/>
      <c r="B26" s="124" t="s">
        <v>35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06"/>
      <c r="U26" s="106"/>
    </row>
    <row r="27" spans="1:21" ht="39.75" customHeight="1" thickBot="1" x14ac:dyDescent="0.3">
      <c r="A27" s="57" t="s">
        <v>58</v>
      </c>
      <c r="B27" s="19" t="s">
        <v>51</v>
      </c>
      <c r="C27" s="19" t="s">
        <v>49</v>
      </c>
      <c r="D27" s="19" t="s">
        <v>28</v>
      </c>
      <c r="E27" s="19" t="s">
        <v>43</v>
      </c>
      <c r="F27" s="19" t="s">
        <v>22</v>
      </c>
      <c r="G27" s="19" t="s">
        <v>23</v>
      </c>
      <c r="H27" s="19" t="s">
        <v>52</v>
      </c>
      <c r="I27" s="19" t="s">
        <v>33</v>
      </c>
      <c r="J27" s="19" t="s">
        <v>18</v>
      </c>
      <c r="K27" s="19" t="s">
        <v>25</v>
      </c>
      <c r="L27" s="19" t="s">
        <v>45</v>
      </c>
      <c r="M27" s="19" t="s">
        <v>78</v>
      </c>
      <c r="N27" s="19" t="s">
        <v>81</v>
      </c>
      <c r="O27" s="19"/>
      <c r="P27" s="19"/>
      <c r="Q27" s="19"/>
      <c r="R27" s="7"/>
      <c r="S27" s="7"/>
      <c r="T27" s="106"/>
      <c r="U27" s="106"/>
    </row>
    <row r="28" spans="1:21" ht="20.100000000000001" customHeight="1" x14ac:dyDescent="0.2">
      <c r="A28" s="20" t="s">
        <v>50</v>
      </c>
      <c r="B28" s="21">
        <v>3</v>
      </c>
      <c r="C28" s="21">
        <v>3</v>
      </c>
      <c r="D28" s="21">
        <v>1.5</v>
      </c>
      <c r="E28" s="21">
        <v>0.32</v>
      </c>
      <c r="F28" s="21">
        <v>0.32</v>
      </c>
      <c r="G28" s="21">
        <v>0.32</v>
      </c>
      <c r="H28" s="21">
        <v>0.2</v>
      </c>
      <c r="I28" s="21">
        <v>0.2</v>
      </c>
      <c r="J28" s="21">
        <v>0.08</v>
      </c>
      <c r="K28" s="21"/>
      <c r="L28" s="21"/>
      <c r="M28" s="21"/>
      <c r="N28" s="88"/>
      <c r="O28" s="88"/>
      <c r="P28" s="88"/>
      <c r="Q28" s="23"/>
      <c r="R28" s="3"/>
      <c r="S28" s="4"/>
      <c r="T28" s="64"/>
      <c r="U28" s="64"/>
    </row>
    <row r="29" spans="1:21" ht="20.100000000000001" customHeight="1" x14ac:dyDescent="0.2">
      <c r="A29" s="14" t="s">
        <v>24</v>
      </c>
      <c r="B29" s="24"/>
      <c r="C29" s="24"/>
      <c r="D29" s="24"/>
      <c r="E29" s="24"/>
      <c r="F29" s="24"/>
      <c r="G29" s="24"/>
      <c r="H29" s="24"/>
      <c r="I29" s="24"/>
      <c r="J29" s="24"/>
      <c r="K29" s="24">
        <v>7</v>
      </c>
      <c r="L29" s="24"/>
      <c r="M29" s="24"/>
      <c r="N29" s="89"/>
      <c r="O29" s="89"/>
      <c r="P29" s="89"/>
      <c r="Q29" s="25"/>
      <c r="R29" s="3"/>
      <c r="S29" s="4"/>
      <c r="T29" s="64"/>
      <c r="U29" s="64"/>
    </row>
    <row r="30" spans="1:21" ht="20.100000000000001" customHeight="1" x14ac:dyDescent="0.2">
      <c r="A30" s="14" t="s">
        <v>44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>
        <v>6</v>
      </c>
      <c r="M30" s="24"/>
      <c r="N30" s="89"/>
      <c r="O30" s="89"/>
      <c r="P30" s="89"/>
      <c r="Q30" s="25"/>
      <c r="R30" s="3"/>
      <c r="S30" s="4"/>
      <c r="T30" s="64"/>
      <c r="U30" s="64"/>
    </row>
    <row r="31" spans="1:21" ht="20.100000000000001" customHeight="1" x14ac:dyDescent="0.2">
      <c r="A31" s="14" t="s">
        <v>78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>
        <v>4</v>
      </c>
      <c r="N31" s="89"/>
      <c r="O31" s="89"/>
      <c r="P31" s="89"/>
      <c r="Q31" s="25"/>
      <c r="R31" s="3"/>
      <c r="S31" s="4"/>
      <c r="T31" s="64"/>
      <c r="U31" s="64"/>
    </row>
    <row r="32" spans="1:21" ht="20.100000000000001" customHeight="1" x14ac:dyDescent="0.2">
      <c r="A32" s="14" t="s">
        <v>81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89">
        <v>4</v>
      </c>
      <c r="O32" s="89"/>
      <c r="P32" s="89"/>
      <c r="Q32" s="25"/>
      <c r="R32" s="3"/>
      <c r="S32" s="4"/>
      <c r="T32" s="64"/>
      <c r="U32" s="64"/>
    </row>
    <row r="33" spans="1:21" ht="20.100000000000001" customHeight="1" x14ac:dyDescent="0.2">
      <c r="A33" s="1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89"/>
      <c r="O33" s="89"/>
      <c r="P33" s="89"/>
      <c r="Q33" s="25"/>
      <c r="R33" s="3"/>
      <c r="S33" s="4"/>
      <c r="T33" s="64"/>
      <c r="U33" s="64"/>
    </row>
    <row r="34" spans="1:21" ht="20.100000000000001" customHeight="1" x14ac:dyDescent="0.2">
      <c r="A34" s="1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89"/>
      <c r="O34" s="89"/>
      <c r="P34" s="89"/>
      <c r="Q34" s="25"/>
      <c r="R34" s="3"/>
      <c r="S34" s="4"/>
      <c r="T34" s="64"/>
      <c r="U34" s="64"/>
    </row>
    <row r="35" spans="1:21" ht="20.100000000000001" customHeight="1" thickBot="1" x14ac:dyDescent="0.25">
      <c r="A35" s="15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90"/>
      <c r="O35" s="90"/>
      <c r="P35" s="90"/>
      <c r="Q35" s="31"/>
      <c r="R35" s="1"/>
      <c r="S35" s="1"/>
      <c r="T35" s="64"/>
      <c r="U35" s="64"/>
    </row>
    <row r="36" spans="1:21" ht="18" customHeight="1" thickBot="1" x14ac:dyDescent="0.25">
      <c r="A36" s="6" t="s">
        <v>1</v>
      </c>
      <c r="B36" s="37">
        <f>B37/$C$40*1000</f>
        <v>71.428571428571431</v>
      </c>
      <c r="C36" s="37">
        <v>40</v>
      </c>
      <c r="D36" s="37">
        <v>30</v>
      </c>
      <c r="E36" s="37">
        <v>8</v>
      </c>
      <c r="F36" s="37">
        <f>F37/$C$40*1000</f>
        <v>7.6190476190476186</v>
      </c>
      <c r="G36" s="37">
        <v>8</v>
      </c>
      <c r="H36" s="37">
        <v>5</v>
      </c>
      <c r="I36" s="37">
        <v>5</v>
      </c>
      <c r="J36" s="37">
        <f>J37/$C$40*1000</f>
        <v>1.9047619047619047</v>
      </c>
      <c r="K36" s="37">
        <f>K37/$C$40*1000</f>
        <v>166.66666666666666</v>
      </c>
      <c r="L36" s="37">
        <f>L37/$C$40*1000</f>
        <v>142.85714285714286</v>
      </c>
      <c r="M36" s="37">
        <v>90</v>
      </c>
      <c r="N36" s="37"/>
      <c r="O36" s="37"/>
      <c r="P36" s="37"/>
      <c r="Q36" s="37"/>
      <c r="R36" s="1"/>
      <c r="S36" s="1"/>
      <c r="T36" s="64"/>
      <c r="U36" s="64"/>
    </row>
    <row r="37" spans="1:21" ht="37.5" customHeight="1" thickBot="1" x14ac:dyDescent="0.25">
      <c r="A37" s="5" t="s">
        <v>2</v>
      </c>
      <c r="B37" s="28">
        <v>3</v>
      </c>
      <c r="C37" s="28">
        <f>SUM(C28:C35)</f>
        <v>3</v>
      </c>
      <c r="D37" s="28">
        <f>SUM(D28:D35)</f>
        <v>1.5</v>
      </c>
      <c r="E37" s="28">
        <v>0.32</v>
      </c>
      <c r="F37" s="28">
        <f>SUM(F28:F35)</f>
        <v>0.32</v>
      </c>
      <c r="G37" s="28">
        <f>SUM(G28:G35)</f>
        <v>0.32</v>
      </c>
      <c r="H37" s="28">
        <v>0.2</v>
      </c>
      <c r="I37" s="28">
        <v>0.2</v>
      </c>
      <c r="J37" s="28">
        <f t="shared" ref="J37:Q37" si="3">SUM(J28:J35)</f>
        <v>0.08</v>
      </c>
      <c r="K37" s="28">
        <f t="shared" si="3"/>
        <v>7</v>
      </c>
      <c r="L37" s="28">
        <f t="shared" si="3"/>
        <v>6</v>
      </c>
      <c r="M37" s="28">
        <f t="shared" si="3"/>
        <v>4</v>
      </c>
      <c r="N37" s="28">
        <v>4</v>
      </c>
      <c r="O37" s="28"/>
      <c r="P37" s="28"/>
      <c r="Q37" s="28">
        <f t="shared" si="3"/>
        <v>0</v>
      </c>
      <c r="R37" s="1"/>
      <c r="S37" s="1"/>
      <c r="T37" s="64"/>
      <c r="U37" s="64"/>
    </row>
    <row r="38" spans="1:21" ht="18" customHeight="1" thickBot="1" x14ac:dyDescent="0.25">
      <c r="A38" s="5" t="s">
        <v>3</v>
      </c>
      <c r="B38" s="29">
        <v>300</v>
      </c>
      <c r="C38" s="29">
        <v>35</v>
      </c>
      <c r="D38" s="29">
        <v>35</v>
      </c>
      <c r="E38" s="29">
        <v>95</v>
      </c>
      <c r="F38" s="29">
        <v>35</v>
      </c>
      <c r="G38" s="29">
        <v>36</v>
      </c>
      <c r="H38" s="29">
        <v>35</v>
      </c>
      <c r="I38" s="29">
        <v>90</v>
      </c>
      <c r="J38" s="29">
        <v>15</v>
      </c>
      <c r="K38" s="29">
        <v>25</v>
      </c>
      <c r="L38" s="29">
        <v>80</v>
      </c>
      <c r="M38" s="29">
        <v>145</v>
      </c>
      <c r="N38" s="29">
        <v>120</v>
      </c>
      <c r="O38" s="29"/>
      <c r="P38" s="29"/>
      <c r="Q38" s="29"/>
      <c r="R38" s="1"/>
      <c r="S38" s="1"/>
      <c r="T38" s="64"/>
      <c r="U38" s="64"/>
    </row>
    <row r="39" spans="1:21" ht="18" customHeight="1" thickBot="1" x14ac:dyDescent="0.25">
      <c r="A39" s="5" t="s">
        <v>4</v>
      </c>
      <c r="B39" s="28">
        <f t="shared" ref="B39:Q39" si="4">B37*B38</f>
        <v>900</v>
      </c>
      <c r="C39" s="45">
        <f t="shared" si="4"/>
        <v>105</v>
      </c>
      <c r="D39" s="28">
        <f t="shared" si="4"/>
        <v>52.5</v>
      </c>
      <c r="E39" s="28">
        <v>30.4</v>
      </c>
      <c r="F39" s="28">
        <f t="shared" si="4"/>
        <v>11.200000000000001</v>
      </c>
      <c r="G39" s="28">
        <f t="shared" si="4"/>
        <v>11.52</v>
      </c>
      <c r="H39" s="28">
        <v>7</v>
      </c>
      <c r="I39" s="28">
        <v>18</v>
      </c>
      <c r="J39" s="28">
        <f t="shared" si="4"/>
        <v>1.2</v>
      </c>
      <c r="K39" s="28">
        <f t="shared" si="4"/>
        <v>175</v>
      </c>
      <c r="L39" s="28">
        <f t="shared" si="4"/>
        <v>480</v>
      </c>
      <c r="M39" s="28">
        <v>360</v>
      </c>
      <c r="N39" s="28">
        <v>480</v>
      </c>
      <c r="O39" s="28"/>
      <c r="P39" s="28"/>
      <c r="Q39" s="28">
        <f t="shared" si="4"/>
        <v>0</v>
      </c>
      <c r="R39" s="1"/>
      <c r="S39" s="1"/>
      <c r="T39" s="64"/>
      <c r="U39" s="64"/>
    </row>
    <row r="40" spans="1:21" ht="15.75" customHeight="1" thickBot="1" x14ac:dyDescent="0.3">
      <c r="A40" s="129" t="s">
        <v>15</v>
      </c>
      <c r="B40" s="129"/>
      <c r="C40" s="56">
        <v>42</v>
      </c>
      <c r="D40" s="129"/>
      <c r="E40" s="129"/>
      <c r="F40" s="129"/>
      <c r="G40" s="129"/>
      <c r="H40" s="136" t="s">
        <v>90</v>
      </c>
      <c r="I40" s="136"/>
      <c r="J40" s="136"/>
      <c r="K40" s="136"/>
      <c r="L40" s="136"/>
      <c r="M40" s="136"/>
      <c r="N40" s="136"/>
      <c r="O40" s="136"/>
      <c r="P40" s="136"/>
      <c r="Q40" s="136"/>
      <c r="R40" s="137"/>
      <c r="S40" s="137"/>
      <c r="T40" s="104"/>
      <c r="U40" s="104"/>
    </row>
    <row r="41" spans="1:21" ht="15.75" x14ac:dyDescent="0.25">
      <c r="A41" s="128" t="s">
        <v>36</v>
      </c>
      <c r="B41" s="128"/>
      <c r="C41" s="128" t="s">
        <v>21</v>
      </c>
      <c r="D41" s="128"/>
      <c r="E41" s="128"/>
      <c r="F41" s="128"/>
      <c r="G41" s="12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05"/>
      <c r="U41" s="105"/>
    </row>
    <row r="42" spans="1:21" ht="15.75" customHeight="1" x14ac:dyDescent="0.25">
      <c r="A42" s="128" t="s">
        <v>37</v>
      </c>
      <c r="B42" s="128"/>
      <c r="C42" s="128"/>
      <c r="D42" s="128"/>
      <c r="E42" s="128"/>
      <c r="F42" s="128"/>
      <c r="G42" s="12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05"/>
      <c r="U42" s="105"/>
    </row>
  </sheetData>
  <sheetProtection selectLockedCells="1"/>
  <mergeCells count="16">
    <mergeCell ref="B26:S26"/>
    <mergeCell ref="H40:S42"/>
    <mergeCell ref="A41:G41"/>
    <mergeCell ref="A42:G42"/>
    <mergeCell ref="A40:B40"/>
    <mergeCell ref="D40:G40"/>
    <mergeCell ref="B1:S1"/>
    <mergeCell ref="A16:B16"/>
    <mergeCell ref="D16:G16"/>
    <mergeCell ref="C17:G17"/>
    <mergeCell ref="H17:K17"/>
    <mergeCell ref="A18:G18"/>
    <mergeCell ref="H18:K18"/>
    <mergeCell ref="L18:R18"/>
    <mergeCell ref="A19:B19"/>
    <mergeCell ref="D19:G19"/>
  </mergeCells>
  <phoneticPr fontId="4" type="noConversion"/>
  <conditionalFormatting sqref="B13:Q13 B39:Q39 B15:Q15 B37:Q37">
    <cfRule type="cellIs" dxfId="33" priority="1" stopIfTrue="1" operator="equal">
      <formula>0</formula>
    </cfRule>
  </conditionalFormatting>
  <conditionalFormatting sqref="B12:Q12 B36:Q36">
    <cfRule type="cellIs" dxfId="32" priority="2" stopIfTrue="1" operator="greaterThan">
      <formula>0</formula>
    </cfRule>
  </conditionalFormatting>
  <printOptions horizontalCentered="1"/>
  <pageMargins left="0.39370078740157483" right="0.39370078740157483" top="0.39370078740157483" bottom="0.39370078740157483" header="0.31496062992125984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view="pageBreakPreview" topLeftCell="A37" zoomScale="115" zoomScaleNormal="100" workbookViewId="0">
      <selection activeCell="S11" sqref="S11"/>
    </sheetView>
  </sheetViews>
  <sheetFormatPr defaultRowHeight="12.75" x14ac:dyDescent="0.2"/>
  <cols>
    <col min="1" max="1" width="21.28515625" customWidth="1"/>
    <col min="2" max="16" width="5.7109375" customWidth="1"/>
    <col min="17" max="17" width="37.7109375" hidden="1" customWidth="1"/>
    <col min="18" max="18" width="9.140625" hidden="1" customWidth="1"/>
  </cols>
  <sheetData>
    <row r="1" spans="1:18" ht="37.5" x14ac:dyDescent="0.3">
      <c r="A1" s="67" t="s">
        <v>96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18" ht="36.75" customHeight="1" thickBot="1" x14ac:dyDescent="0.25">
      <c r="A2" s="12" t="s">
        <v>14</v>
      </c>
      <c r="B2" s="16" t="s">
        <v>67</v>
      </c>
      <c r="C2" s="16" t="s">
        <v>26</v>
      </c>
      <c r="D2" s="16" t="s">
        <v>22</v>
      </c>
      <c r="E2" s="16" t="s">
        <v>23</v>
      </c>
      <c r="F2" s="16" t="s">
        <v>33</v>
      </c>
      <c r="G2" s="16" t="s">
        <v>18</v>
      </c>
      <c r="H2" s="16" t="s">
        <v>32</v>
      </c>
      <c r="I2" s="16" t="s">
        <v>49</v>
      </c>
      <c r="J2" s="16" t="s">
        <v>94</v>
      </c>
      <c r="K2" s="16" t="s">
        <v>95</v>
      </c>
      <c r="L2" s="16" t="s">
        <v>16</v>
      </c>
      <c r="M2" s="16" t="s">
        <v>17</v>
      </c>
      <c r="N2" s="16" t="s">
        <v>25</v>
      </c>
      <c r="O2" s="16" t="s">
        <v>55</v>
      </c>
      <c r="P2" s="16" t="s">
        <v>78</v>
      </c>
      <c r="Q2" s="1"/>
      <c r="R2" s="1"/>
    </row>
    <row r="3" spans="1:18" ht="20.100000000000001" customHeight="1" thickBot="1" x14ac:dyDescent="0.25">
      <c r="A3" s="13" t="s">
        <v>86</v>
      </c>
      <c r="B3" s="21">
        <v>3</v>
      </c>
      <c r="C3" s="21">
        <v>2</v>
      </c>
      <c r="D3" s="21">
        <v>0.32</v>
      </c>
      <c r="E3" s="22">
        <v>0.32</v>
      </c>
      <c r="F3" s="21">
        <v>0.2</v>
      </c>
      <c r="G3" s="21">
        <v>0.08</v>
      </c>
      <c r="H3" s="21">
        <v>0.32</v>
      </c>
      <c r="I3" s="21"/>
      <c r="J3" s="21"/>
      <c r="K3" s="21"/>
      <c r="L3" s="21"/>
      <c r="M3" s="88"/>
      <c r="N3" s="23"/>
      <c r="O3" s="21"/>
      <c r="P3" s="23"/>
      <c r="Q3" s="1"/>
      <c r="R3" s="1"/>
    </row>
    <row r="4" spans="1:18" ht="20.100000000000001" customHeight="1" thickBot="1" x14ac:dyDescent="0.25">
      <c r="A4" s="14" t="s">
        <v>61</v>
      </c>
      <c r="B4" s="24"/>
      <c r="C4" s="24"/>
      <c r="D4" s="24">
        <v>0.32</v>
      </c>
      <c r="E4" s="24">
        <v>0.32</v>
      </c>
      <c r="F4" s="24"/>
      <c r="G4" s="24">
        <v>0.08</v>
      </c>
      <c r="H4" s="24">
        <v>0.4</v>
      </c>
      <c r="I4" s="24">
        <v>3</v>
      </c>
      <c r="J4" s="24">
        <v>4</v>
      </c>
      <c r="K4" s="24">
        <v>3</v>
      </c>
      <c r="L4" s="24"/>
      <c r="M4" s="89"/>
      <c r="N4" s="25"/>
      <c r="O4" s="24"/>
      <c r="P4" s="25"/>
      <c r="Q4" s="1"/>
      <c r="R4" s="1"/>
    </row>
    <row r="5" spans="1:18" ht="20.100000000000001" customHeight="1" thickBot="1" x14ac:dyDescent="0.25">
      <c r="A5" s="14" t="s">
        <v>53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>
        <v>0.4</v>
      </c>
      <c r="M5" s="89">
        <v>0.8</v>
      </c>
      <c r="N5" s="25"/>
      <c r="O5" s="24"/>
      <c r="P5" s="25"/>
      <c r="Q5" s="1"/>
      <c r="R5" s="1"/>
    </row>
    <row r="6" spans="1:18" ht="20.100000000000001" customHeight="1" thickBot="1" x14ac:dyDescent="0.25">
      <c r="A6" s="14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89"/>
      <c r="N6" s="25">
        <v>7</v>
      </c>
      <c r="O6" s="24"/>
      <c r="P6" s="25"/>
      <c r="Q6" s="1"/>
      <c r="R6" s="1"/>
    </row>
    <row r="7" spans="1:18" ht="20.100000000000001" customHeight="1" thickBot="1" x14ac:dyDescent="0.25">
      <c r="A7" s="14" t="s">
        <v>55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89"/>
      <c r="N7" s="25"/>
      <c r="O7" s="24">
        <v>2</v>
      </c>
      <c r="P7" s="25"/>
      <c r="Q7" s="1"/>
      <c r="R7" s="1"/>
    </row>
    <row r="8" spans="1:18" ht="20.100000000000001" customHeight="1" thickBot="1" x14ac:dyDescent="0.25">
      <c r="A8" s="14" t="s">
        <v>78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89"/>
      <c r="N8" s="25"/>
      <c r="O8" s="24"/>
      <c r="P8" s="25">
        <v>2</v>
      </c>
      <c r="Q8" s="1"/>
      <c r="R8" s="1"/>
    </row>
    <row r="9" spans="1:18" ht="20.100000000000001" customHeight="1" thickBot="1" x14ac:dyDescent="0.25">
      <c r="A9" s="1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89"/>
      <c r="N9" s="25"/>
      <c r="O9" s="24"/>
      <c r="P9" s="25"/>
      <c r="Q9" s="1"/>
      <c r="R9" s="1"/>
    </row>
    <row r="10" spans="1:18" ht="20.100000000000001" customHeight="1" thickBot="1" x14ac:dyDescent="0.25">
      <c r="A10" s="1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89"/>
      <c r="N10" s="25"/>
      <c r="O10" s="24"/>
      <c r="P10" s="25"/>
      <c r="Q10" s="1"/>
      <c r="R10" s="1"/>
    </row>
    <row r="11" spans="1:18" ht="20.100000000000001" customHeight="1" thickBot="1" x14ac:dyDescent="0.25">
      <c r="A11" s="17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100"/>
      <c r="N11" s="27"/>
      <c r="O11" s="26"/>
      <c r="P11" s="27"/>
      <c r="Q11" s="1"/>
      <c r="R11" s="1"/>
    </row>
    <row r="12" spans="1:18" ht="18" customHeight="1" thickBot="1" x14ac:dyDescent="0.25">
      <c r="A12" s="6" t="s">
        <v>1</v>
      </c>
      <c r="B12" s="37">
        <f t="shared" ref="B12:N12" si="0">B13/$B$17*1000</f>
        <v>71.428571428571431</v>
      </c>
      <c r="C12" s="37"/>
      <c r="D12" s="37">
        <f>D13/$B$17*1000</f>
        <v>15.238095238095237</v>
      </c>
      <c r="E12" s="37">
        <f>E13/$B$17*1000</f>
        <v>15.238095238095237</v>
      </c>
      <c r="F12" s="37">
        <f>F13/$B$17*1000</f>
        <v>4.7619047619047628</v>
      </c>
      <c r="G12" s="37">
        <f>G13/$B$17*1000</f>
        <v>3.8095238095238093</v>
      </c>
      <c r="H12" s="37">
        <f t="shared" si="0"/>
        <v>17.142857142857142</v>
      </c>
      <c r="I12" s="37">
        <f t="shared" si="0"/>
        <v>71.428571428571431</v>
      </c>
      <c r="J12" s="37">
        <f t="shared" si="0"/>
        <v>95.238095238095227</v>
      </c>
      <c r="K12" s="37"/>
      <c r="L12" s="37">
        <f t="shared" si="0"/>
        <v>9.5238095238095255</v>
      </c>
      <c r="M12" s="37">
        <v>20</v>
      </c>
      <c r="N12" s="37">
        <f t="shared" si="0"/>
        <v>166.66666666666666</v>
      </c>
      <c r="O12" s="37"/>
      <c r="P12" s="37"/>
      <c r="Q12" s="1"/>
      <c r="R12" s="1"/>
    </row>
    <row r="13" spans="1:18" ht="37.5" customHeight="1" thickBot="1" x14ac:dyDescent="0.25">
      <c r="A13" s="5" t="s">
        <v>2</v>
      </c>
      <c r="B13" s="28">
        <f t="shared" ref="B13:J13" si="1">SUM(B3:B11)</f>
        <v>3</v>
      </c>
      <c r="C13" s="28"/>
      <c r="D13" s="28">
        <f>SUM(D3:D11)</f>
        <v>0.64</v>
      </c>
      <c r="E13" s="28">
        <f>SUM(E3:E11)</f>
        <v>0.64</v>
      </c>
      <c r="F13" s="28">
        <f>SUM(F3:F11)</f>
        <v>0.2</v>
      </c>
      <c r="G13" s="28">
        <f>SUM(G3:G11)</f>
        <v>0.16</v>
      </c>
      <c r="H13" s="28">
        <f t="shared" ref="H13:I13" si="2">SUM(H3:H11)</f>
        <v>0.72</v>
      </c>
      <c r="I13" s="28">
        <f t="shared" si="2"/>
        <v>3</v>
      </c>
      <c r="J13" s="28">
        <f t="shared" si="1"/>
        <v>4</v>
      </c>
      <c r="K13" s="28"/>
      <c r="L13" s="28">
        <f>SUM(L3:L11)</f>
        <v>0.4</v>
      </c>
      <c r="M13" s="28">
        <v>0.8</v>
      </c>
      <c r="N13" s="28">
        <v>7</v>
      </c>
      <c r="O13" s="28">
        <v>2</v>
      </c>
      <c r="P13" s="28">
        <v>2</v>
      </c>
      <c r="Q13" s="1"/>
      <c r="R13" s="1"/>
    </row>
    <row r="14" spans="1:18" ht="18" customHeight="1" thickBot="1" x14ac:dyDescent="0.25">
      <c r="A14" s="5" t="s">
        <v>3</v>
      </c>
      <c r="B14" s="29">
        <v>45</v>
      </c>
      <c r="C14" s="29">
        <v>300</v>
      </c>
      <c r="D14" s="29">
        <v>35</v>
      </c>
      <c r="E14" s="29">
        <v>36</v>
      </c>
      <c r="F14" s="29">
        <v>90</v>
      </c>
      <c r="G14" s="29">
        <v>15</v>
      </c>
      <c r="H14" s="29">
        <v>95</v>
      </c>
      <c r="I14" s="29">
        <v>35</v>
      </c>
      <c r="J14" s="29">
        <v>55</v>
      </c>
      <c r="K14" s="29">
        <v>75</v>
      </c>
      <c r="L14" s="29">
        <v>100</v>
      </c>
      <c r="M14" s="29">
        <v>55</v>
      </c>
      <c r="N14" s="29">
        <v>25</v>
      </c>
      <c r="O14" s="29">
        <v>145</v>
      </c>
      <c r="P14" s="29">
        <v>90</v>
      </c>
      <c r="Q14" s="1"/>
      <c r="R14" s="1"/>
    </row>
    <row r="15" spans="1:18" ht="18" customHeight="1" thickBot="1" x14ac:dyDescent="0.25">
      <c r="A15" s="5" t="s">
        <v>4</v>
      </c>
      <c r="B15" s="28">
        <f t="shared" ref="B15:G15" si="3">B13*B14</f>
        <v>135</v>
      </c>
      <c r="C15" s="28">
        <v>900</v>
      </c>
      <c r="D15" s="28">
        <f t="shared" si="3"/>
        <v>22.400000000000002</v>
      </c>
      <c r="E15" s="28">
        <f t="shared" si="3"/>
        <v>23.04</v>
      </c>
      <c r="F15" s="28">
        <f t="shared" si="3"/>
        <v>18</v>
      </c>
      <c r="G15" s="28">
        <f t="shared" si="3"/>
        <v>2.4</v>
      </c>
      <c r="H15" s="28">
        <f t="shared" ref="H15:I15" si="4">H13*H14</f>
        <v>68.399999999999991</v>
      </c>
      <c r="I15" s="28">
        <f t="shared" si="4"/>
        <v>105</v>
      </c>
      <c r="J15" s="28">
        <f t="shared" ref="J15:P15" si="5">J13*J14</f>
        <v>220</v>
      </c>
      <c r="K15" s="28">
        <v>225</v>
      </c>
      <c r="L15" s="28">
        <f t="shared" ref="L15:N15" si="6">L13*L14</f>
        <v>40</v>
      </c>
      <c r="M15" s="28">
        <v>44</v>
      </c>
      <c r="N15" s="28">
        <f t="shared" si="6"/>
        <v>175</v>
      </c>
      <c r="O15" s="28">
        <f t="shared" si="5"/>
        <v>290</v>
      </c>
      <c r="P15" s="28">
        <f t="shared" si="5"/>
        <v>180</v>
      </c>
      <c r="Q15" s="1">
        <f>SUM(B15:P15)</f>
        <v>2448.2400000000002</v>
      </c>
      <c r="R15" s="1"/>
    </row>
    <row r="16" spans="1:18" ht="18" customHeight="1" thickBot="1" x14ac:dyDescent="0.25">
      <c r="A16" s="62"/>
      <c r="B16" s="92">
        <f t="shared" ref="B16:O16" si="7">SUM(B15)</f>
        <v>135</v>
      </c>
      <c r="C16" s="92"/>
      <c r="D16" s="91">
        <f t="shared" si="7"/>
        <v>22.400000000000002</v>
      </c>
      <c r="E16" s="91">
        <f t="shared" si="7"/>
        <v>23.04</v>
      </c>
      <c r="F16" s="91">
        <f t="shared" si="7"/>
        <v>18</v>
      </c>
      <c r="G16" s="91">
        <f t="shared" si="7"/>
        <v>2.4</v>
      </c>
      <c r="H16" s="92">
        <f t="shared" si="7"/>
        <v>68.399999999999991</v>
      </c>
      <c r="I16" s="92">
        <f t="shared" si="7"/>
        <v>105</v>
      </c>
      <c r="J16" s="92">
        <f t="shared" si="7"/>
        <v>220</v>
      </c>
      <c r="K16" s="92"/>
      <c r="L16" s="92">
        <f t="shared" si="7"/>
        <v>40</v>
      </c>
      <c r="M16" s="92">
        <v>44</v>
      </c>
      <c r="N16" s="92">
        <f t="shared" si="7"/>
        <v>175</v>
      </c>
      <c r="O16" s="92">
        <f t="shared" si="7"/>
        <v>290</v>
      </c>
      <c r="P16" s="63"/>
      <c r="Q16" s="64"/>
      <c r="R16" s="64"/>
    </row>
    <row r="17" spans="1:18" ht="15.75" customHeight="1" x14ac:dyDescent="0.25">
      <c r="A17" s="110" t="s">
        <v>15</v>
      </c>
      <c r="B17" s="38">
        <v>42</v>
      </c>
      <c r="C17" s="38"/>
      <c r="D17" s="129" t="s">
        <v>97</v>
      </c>
      <c r="E17" s="129"/>
      <c r="F17" s="129"/>
      <c r="G17" s="129"/>
      <c r="H17" s="126"/>
      <c r="I17" s="126"/>
      <c r="J17" s="126"/>
      <c r="K17" s="126"/>
      <c r="L17" s="126"/>
      <c r="M17" s="126"/>
      <c r="N17" s="126"/>
      <c r="O17" s="126"/>
      <c r="P17" s="126"/>
      <c r="Q17" s="127"/>
      <c r="R17" s="127"/>
    </row>
    <row r="18" spans="1:18" ht="15.75" customHeight="1" x14ac:dyDescent="0.25">
      <c r="A18" s="128" t="s">
        <v>37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</row>
    <row r="19" spans="1:18" ht="18.75" customHeight="1" x14ac:dyDescent="0.25">
      <c r="A19" s="130" t="s">
        <v>36</v>
      </c>
      <c r="B19" s="121"/>
      <c r="C19" s="121"/>
      <c r="D19" s="121"/>
      <c r="E19" s="131"/>
      <c r="G19" s="2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</row>
    <row r="20" spans="1:18" ht="18.75" customHeight="1" x14ac:dyDescent="0.25">
      <c r="A20" s="76"/>
      <c r="B20" s="74"/>
      <c r="C20" s="111"/>
      <c r="D20" s="74"/>
      <c r="E20" s="77"/>
      <c r="G20" s="75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</row>
    <row r="21" spans="1:18" ht="18.75" customHeight="1" x14ac:dyDescent="0.25">
      <c r="A21" s="76"/>
      <c r="B21" s="74"/>
      <c r="C21" s="111"/>
      <c r="D21" s="74"/>
      <c r="E21" s="77"/>
      <c r="G21" s="75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</row>
    <row r="22" spans="1:18" ht="18.75" customHeight="1" x14ac:dyDescent="0.25">
      <c r="A22" s="76"/>
      <c r="B22" s="74"/>
      <c r="C22" s="111"/>
      <c r="D22" s="74"/>
      <c r="E22" s="77"/>
      <c r="G22" s="75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</row>
    <row r="23" spans="1:18" ht="18.75" customHeight="1" x14ac:dyDescent="0.25">
      <c r="A23" s="76"/>
      <c r="B23" s="74"/>
      <c r="C23" s="111"/>
      <c r="D23" s="74"/>
      <c r="E23" s="77"/>
      <c r="G23" s="75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</row>
    <row r="24" spans="1:18" ht="18.75" customHeight="1" x14ac:dyDescent="0.25">
      <c r="A24" s="76"/>
      <c r="B24" s="74"/>
      <c r="C24" s="111"/>
      <c r="D24" s="74"/>
      <c r="E24" s="77"/>
      <c r="G24" s="75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</row>
    <row r="25" spans="1:18" ht="18.75" customHeight="1" x14ac:dyDescent="0.25">
      <c r="A25" s="76"/>
      <c r="B25" s="74"/>
      <c r="C25" s="111"/>
      <c r="D25" s="74"/>
      <c r="E25" s="77"/>
      <c r="G25" s="75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</row>
    <row r="26" spans="1:18" ht="75.75" customHeight="1" x14ac:dyDescent="0.25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</row>
    <row r="27" spans="1:18" ht="37.5" x14ac:dyDescent="0.3">
      <c r="A27" s="67" t="s">
        <v>60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</row>
    <row r="28" spans="1:18" ht="39.75" customHeight="1" thickBot="1" x14ac:dyDescent="0.25">
      <c r="A28" s="18" t="s">
        <v>14</v>
      </c>
      <c r="B28" s="19" t="s">
        <v>38</v>
      </c>
      <c r="C28" s="19" t="s">
        <v>92</v>
      </c>
      <c r="D28" s="19" t="s">
        <v>18</v>
      </c>
      <c r="E28" s="19" t="s">
        <v>25</v>
      </c>
      <c r="F28" s="19" t="s">
        <v>68</v>
      </c>
      <c r="G28" s="19" t="s">
        <v>41</v>
      </c>
      <c r="H28" s="19" t="s">
        <v>17</v>
      </c>
      <c r="I28" s="19" t="s">
        <v>55</v>
      </c>
      <c r="J28" s="19" t="s">
        <v>34</v>
      </c>
      <c r="K28" s="19"/>
      <c r="L28" s="19"/>
      <c r="M28" s="19"/>
      <c r="N28" s="19"/>
      <c r="O28" s="19"/>
      <c r="P28" s="19"/>
      <c r="Q28" s="7"/>
      <c r="R28" s="7"/>
    </row>
    <row r="29" spans="1:18" ht="20.100000000000001" customHeight="1" x14ac:dyDescent="0.2">
      <c r="A29" s="20" t="s">
        <v>91</v>
      </c>
      <c r="B29" s="21">
        <v>3</v>
      </c>
      <c r="C29" s="21">
        <v>3</v>
      </c>
      <c r="D29" s="32">
        <v>0.08</v>
      </c>
      <c r="E29" s="32"/>
      <c r="F29" s="21">
        <v>0.2</v>
      </c>
      <c r="G29" s="21"/>
      <c r="H29" s="21"/>
      <c r="I29" s="21"/>
      <c r="J29" s="21"/>
      <c r="K29" s="21"/>
      <c r="L29" s="21"/>
      <c r="M29" s="21"/>
      <c r="N29" s="21"/>
      <c r="O29" s="21"/>
      <c r="P29" s="23"/>
      <c r="Q29" s="3"/>
      <c r="R29" s="4"/>
    </row>
    <row r="30" spans="1:18" ht="20.100000000000001" customHeight="1" x14ac:dyDescent="0.2">
      <c r="A30" s="14" t="s">
        <v>40</v>
      </c>
      <c r="B30" s="24">
        <v>3</v>
      </c>
      <c r="C30" s="24"/>
      <c r="D30" s="33"/>
      <c r="E30" s="33"/>
      <c r="F30" s="24"/>
      <c r="G30" s="24">
        <v>0.4</v>
      </c>
      <c r="H30" s="24">
        <v>0.8</v>
      </c>
      <c r="I30" s="24"/>
      <c r="J30" s="24"/>
      <c r="K30" s="24"/>
      <c r="L30" s="24"/>
      <c r="M30" s="24"/>
      <c r="N30" s="24"/>
      <c r="O30" s="24"/>
      <c r="P30" s="25"/>
      <c r="Q30" s="3"/>
      <c r="R30" s="4"/>
    </row>
    <row r="31" spans="1:18" ht="20.100000000000001" customHeight="1" x14ac:dyDescent="0.2">
      <c r="A31" s="14" t="s">
        <v>48</v>
      </c>
      <c r="B31" s="24"/>
      <c r="C31" s="24"/>
      <c r="D31" s="33"/>
      <c r="E31" s="33">
        <v>7</v>
      </c>
      <c r="F31" s="24">
        <v>0.8</v>
      </c>
      <c r="G31" s="24"/>
      <c r="H31" s="24"/>
      <c r="I31" s="24"/>
      <c r="J31" s="24"/>
      <c r="K31" s="24"/>
      <c r="L31" s="24"/>
      <c r="M31" s="24"/>
      <c r="N31" s="24"/>
      <c r="O31" s="24"/>
      <c r="P31" s="25"/>
      <c r="Q31" s="3"/>
      <c r="R31" s="4"/>
    </row>
    <row r="32" spans="1:18" ht="20.100000000000001" customHeight="1" x14ac:dyDescent="0.2">
      <c r="A32" s="14" t="s">
        <v>55</v>
      </c>
      <c r="B32" s="24"/>
      <c r="C32" s="24"/>
      <c r="D32" s="33"/>
      <c r="E32" s="33"/>
      <c r="F32" s="24"/>
      <c r="G32" s="24"/>
      <c r="H32" s="24"/>
      <c r="I32" s="24">
        <v>3</v>
      </c>
      <c r="J32" s="24"/>
      <c r="K32" s="24"/>
      <c r="L32" s="24"/>
      <c r="M32" s="24"/>
      <c r="N32" s="24"/>
      <c r="O32" s="24"/>
      <c r="P32" s="25"/>
      <c r="Q32" s="3"/>
      <c r="R32" s="4"/>
    </row>
    <row r="33" spans="1:18" ht="20.100000000000001" customHeight="1" x14ac:dyDescent="0.2">
      <c r="A33" s="14" t="s">
        <v>34</v>
      </c>
      <c r="B33" s="24"/>
      <c r="C33" s="24"/>
      <c r="D33" s="33"/>
      <c r="E33" s="33"/>
      <c r="F33" s="24"/>
      <c r="G33" s="24"/>
      <c r="H33" s="24"/>
      <c r="I33" s="24"/>
      <c r="J33" s="24">
        <v>5</v>
      </c>
      <c r="K33" s="24"/>
      <c r="L33" s="24"/>
      <c r="M33" s="24"/>
      <c r="N33" s="24"/>
      <c r="O33" s="24"/>
      <c r="P33" s="25"/>
      <c r="Q33" s="3"/>
      <c r="R33" s="4"/>
    </row>
    <row r="34" spans="1:18" ht="20.100000000000001" customHeight="1" x14ac:dyDescent="0.2">
      <c r="A34" s="14"/>
      <c r="B34" s="24"/>
      <c r="C34" s="24"/>
      <c r="D34" s="33"/>
      <c r="E34" s="3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5"/>
      <c r="Q34" s="3"/>
      <c r="R34" s="4"/>
    </row>
    <row r="35" spans="1:18" ht="20.100000000000001" customHeight="1" x14ac:dyDescent="0.2">
      <c r="A35" s="14"/>
      <c r="B35" s="24"/>
      <c r="C35" s="24"/>
      <c r="D35" s="33"/>
      <c r="E35" s="33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3"/>
      <c r="R35" s="4"/>
    </row>
    <row r="36" spans="1:18" ht="20.100000000000001" customHeight="1" thickBot="1" x14ac:dyDescent="0.25">
      <c r="A36" s="15"/>
      <c r="B36" s="30"/>
      <c r="C36" s="30"/>
      <c r="D36" s="36"/>
      <c r="E36" s="36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1"/>
      <c r="Q36" s="1"/>
      <c r="R36" s="1"/>
    </row>
    <row r="37" spans="1:18" ht="18" customHeight="1" thickBot="1" x14ac:dyDescent="0.25">
      <c r="A37" s="6" t="s">
        <v>1</v>
      </c>
      <c r="B37" s="37">
        <v>150</v>
      </c>
      <c r="C37" s="37"/>
      <c r="D37" s="40">
        <v>4</v>
      </c>
      <c r="E37" s="40">
        <v>175</v>
      </c>
      <c r="F37" s="37">
        <v>25</v>
      </c>
      <c r="G37" s="37">
        <v>1</v>
      </c>
      <c r="H37" s="37">
        <f t="shared" ref="H37:P37" si="8">H38/$B$41*1000</f>
        <v>19.047619047619051</v>
      </c>
      <c r="I37" s="37">
        <f t="shared" si="8"/>
        <v>71.428571428571431</v>
      </c>
      <c r="J37" s="37">
        <f t="shared" si="8"/>
        <v>119.04761904761904</v>
      </c>
      <c r="K37" s="37"/>
      <c r="L37" s="37"/>
      <c r="M37" s="37"/>
      <c r="N37" s="37"/>
      <c r="O37" s="37">
        <f t="shared" si="8"/>
        <v>0</v>
      </c>
      <c r="P37" s="37">
        <f t="shared" si="8"/>
        <v>0</v>
      </c>
      <c r="Q37" s="1"/>
      <c r="R37" s="1"/>
    </row>
    <row r="38" spans="1:18" ht="37.5" customHeight="1" thickBot="1" x14ac:dyDescent="0.25">
      <c r="A38" s="5" t="s">
        <v>2</v>
      </c>
      <c r="B38" s="28">
        <f>SUM(B29:B36)</f>
        <v>6</v>
      </c>
      <c r="C38" s="28"/>
      <c r="D38" s="41">
        <v>0.08</v>
      </c>
      <c r="E38" s="41">
        <v>7</v>
      </c>
      <c r="F38" s="28">
        <f>SUM(F29:F36)</f>
        <v>1</v>
      </c>
      <c r="G38" s="28">
        <f t="shared" ref="G38:P38" si="9">SUM(G29:G36)</f>
        <v>0.4</v>
      </c>
      <c r="H38" s="28">
        <f t="shared" si="9"/>
        <v>0.8</v>
      </c>
      <c r="I38" s="28">
        <v>3</v>
      </c>
      <c r="J38" s="28">
        <f t="shared" si="9"/>
        <v>5</v>
      </c>
      <c r="K38" s="28"/>
      <c r="L38" s="28">
        <f t="shared" si="9"/>
        <v>0</v>
      </c>
      <c r="M38" s="28"/>
      <c r="N38" s="28"/>
      <c r="O38" s="28">
        <f t="shared" si="9"/>
        <v>0</v>
      </c>
      <c r="P38" s="28">
        <f t="shared" si="9"/>
        <v>0</v>
      </c>
      <c r="Q38" s="1"/>
      <c r="R38" s="1"/>
    </row>
    <row r="39" spans="1:18" ht="18" customHeight="1" thickBot="1" x14ac:dyDescent="0.25">
      <c r="A39" s="5" t="s">
        <v>3</v>
      </c>
      <c r="B39" s="29">
        <v>95</v>
      </c>
      <c r="C39" s="29">
        <v>35</v>
      </c>
      <c r="D39" s="35">
        <v>15</v>
      </c>
      <c r="E39" s="35">
        <v>25</v>
      </c>
      <c r="F39" s="29">
        <v>590</v>
      </c>
      <c r="G39" s="29">
        <v>60</v>
      </c>
      <c r="H39" s="29">
        <v>55</v>
      </c>
      <c r="I39" s="29">
        <v>145</v>
      </c>
      <c r="J39" s="29">
        <v>120</v>
      </c>
      <c r="K39" s="29"/>
      <c r="L39" s="29"/>
      <c r="M39" s="29"/>
      <c r="N39" s="29"/>
      <c r="O39" s="29"/>
      <c r="P39" s="29"/>
      <c r="Q39" s="1"/>
      <c r="R39" s="1"/>
    </row>
    <row r="40" spans="1:18" ht="18" customHeight="1" thickBot="1" x14ac:dyDescent="0.25">
      <c r="A40" s="5" t="s">
        <v>4</v>
      </c>
      <c r="B40" s="28">
        <f t="shared" ref="B40:P40" si="10">B38*B39</f>
        <v>570</v>
      </c>
      <c r="C40" s="28">
        <v>105</v>
      </c>
      <c r="D40" s="41">
        <v>2.4</v>
      </c>
      <c r="E40" s="41">
        <v>175</v>
      </c>
      <c r="F40" s="28">
        <f t="shared" si="10"/>
        <v>590</v>
      </c>
      <c r="G40" s="28">
        <f t="shared" si="10"/>
        <v>24</v>
      </c>
      <c r="H40" s="28">
        <f t="shared" si="10"/>
        <v>44</v>
      </c>
      <c r="I40" s="28">
        <f t="shared" si="10"/>
        <v>435</v>
      </c>
      <c r="J40" s="28">
        <f t="shared" si="10"/>
        <v>600</v>
      </c>
      <c r="K40" s="28"/>
      <c r="L40" s="28">
        <f t="shared" si="10"/>
        <v>0</v>
      </c>
      <c r="M40" s="28"/>
      <c r="N40" s="28"/>
      <c r="O40" s="28">
        <f t="shared" si="10"/>
        <v>0</v>
      </c>
      <c r="P40" s="28">
        <f t="shared" si="10"/>
        <v>0</v>
      </c>
      <c r="Q40" s="1"/>
      <c r="R40" s="1"/>
    </row>
    <row r="41" spans="1:18" ht="15.75" customHeight="1" x14ac:dyDescent="0.25">
      <c r="A41" s="109" t="s">
        <v>15</v>
      </c>
      <c r="B41" s="39">
        <v>42</v>
      </c>
      <c r="C41" s="39"/>
      <c r="D41" s="129" t="s">
        <v>93</v>
      </c>
      <c r="E41" s="129"/>
      <c r="F41" s="129"/>
      <c r="G41" s="129"/>
      <c r="H41" s="126"/>
      <c r="I41" s="126"/>
      <c r="J41" s="126"/>
      <c r="K41" s="126"/>
      <c r="L41" s="126"/>
      <c r="M41" s="126"/>
      <c r="N41" s="126"/>
      <c r="O41" s="126"/>
      <c r="P41" s="126"/>
      <c r="Q41" s="127"/>
      <c r="R41" s="127"/>
    </row>
    <row r="42" spans="1:18" ht="15.75" x14ac:dyDescent="0.25">
      <c r="A42" s="128" t="s">
        <v>37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</row>
    <row r="43" spans="1:18" ht="15.75" x14ac:dyDescent="0.25">
      <c r="A43" s="128" t="s">
        <v>36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</row>
  </sheetData>
  <sheetProtection selectLockedCells="1"/>
  <mergeCells count="11">
    <mergeCell ref="B1:R1"/>
    <mergeCell ref="A18:G18"/>
    <mergeCell ref="A26:G26"/>
    <mergeCell ref="H17:R26"/>
    <mergeCell ref="D17:G17"/>
    <mergeCell ref="A19:E19"/>
    <mergeCell ref="B27:R27"/>
    <mergeCell ref="H41:R43"/>
    <mergeCell ref="A42:G42"/>
    <mergeCell ref="A43:G43"/>
    <mergeCell ref="D41:G41"/>
  </mergeCells>
  <phoneticPr fontId="4" type="noConversion"/>
  <conditionalFormatting sqref="J13:K13 J15:K15 O15:P15 O13:P13 B13:G13 B15:G15 B40:P40 B38:P38 B16:P16">
    <cfRule type="cellIs" dxfId="31" priority="11" stopIfTrue="1" operator="equal">
      <formula>0</formula>
    </cfRule>
  </conditionalFormatting>
  <conditionalFormatting sqref="J12:K12 O12:P12 B12:G12 B37:P37">
    <cfRule type="cellIs" dxfId="30" priority="12" stopIfTrue="1" operator="greaterThan">
      <formula>0</formula>
    </cfRule>
  </conditionalFormatting>
  <conditionalFormatting sqref="H13 H15">
    <cfRule type="cellIs" dxfId="29" priority="7" stopIfTrue="1" operator="equal">
      <formula>0</formula>
    </cfRule>
  </conditionalFormatting>
  <conditionalFormatting sqref="H12">
    <cfRule type="cellIs" dxfId="28" priority="8" stopIfTrue="1" operator="greaterThan">
      <formula>0</formula>
    </cfRule>
  </conditionalFormatting>
  <conditionalFormatting sqref="I13 I15">
    <cfRule type="cellIs" dxfId="27" priority="5" stopIfTrue="1" operator="equal">
      <formula>0</formula>
    </cfRule>
  </conditionalFormatting>
  <conditionalFormatting sqref="I12">
    <cfRule type="cellIs" dxfId="26" priority="6" stopIfTrue="1" operator="greaterThan">
      <formula>0</formula>
    </cfRule>
  </conditionalFormatting>
  <conditionalFormatting sqref="L15:M15 L13:M13">
    <cfRule type="cellIs" dxfId="25" priority="3" stopIfTrue="1" operator="equal">
      <formula>0</formula>
    </cfRule>
  </conditionalFormatting>
  <conditionalFormatting sqref="L12:M12">
    <cfRule type="cellIs" dxfId="24" priority="4" stopIfTrue="1" operator="greaterThan">
      <formula>0</formula>
    </cfRule>
  </conditionalFormatting>
  <conditionalFormatting sqref="N15 N13">
    <cfRule type="cellIs" dxfId="23" priority="1" stopIfTrue="1" operator="equal">
      <formula>0</formula>
    </cfRule>
  </conditionalFormatting>
  <conditionalFormatting sqref="N12">
    <cfRule type="cellIs" dxfId="22" priority="2" stopIfTrue="1" operator="greaterThan">
      <formula>0</formula>
    </cfRule>
  </conditionalFormatting>
  <printOptions horizontalCentered="1"/>
  <pageMargins left="0.39370078740157483" right="0.39370078740157483" top="0.39370078740157483" bottom="0.39370078740157483" header="0.31496062992125984" footer="0.51181102362204722"/>
  <pageSetup paperSize="9" orientation="landscape" horizontalDpi="3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view="pageBreakPreview" zoomScale="115" zoomScaleNormal="100" workbookViewId="0">
      <selection activeCell="D16" sqref="D16:G16"/>
    </sheetView>
  </sheetViews>
  <sheetFormatPr defaultRowHeight="12.75" x14ac:dyDescent="0.2"/>
  <cols>
    <col min="1" max="1" width="21.28515625" customWidth="1"/>
    <col min="2" max="14" width="5.7109375" customWidth="1"/>
    <col min="15" max="15" width="37.7109375" hidden="1" customWidth="1"/>
    <col min="16" max="16" width="9.140625" hidden="1" customWidth="1"/>
  </cols>
  <sheetData>
    <row r="1" spans="1:17" ht="18.75" x14ac:dyDescent="0.3">
      <c r="A1" s="69"/>
      <c r="B1" s="124" t="s">
        <v>35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36.75" customHeight="1" thickBot="1" x14ac:dyDescent="0.35">
      <c r="A2" s="69" t="s">
        <v>98</v>
      </c>
      <c r="B2" s="19" t="s">
        <v>51</v>
      </c>
      <c r="C2" s="19" t="s">
        <v>71</v>
      </c>
      <c r="D2" s="19" t="s">
        <v>43</v>
      </c>
      <c r="E2" s="19" t="s">
        <v>22</v>
      </c>
      <c r="F2" s="19" t="s">
        <v>23</v>
      </c>
      <c r="G2" s="19" t="s">
        <v>18</v>
      </c>
      <c r="H2" s="19" t="s">
        <v>49</v>
      </c>
      <c r="I2" s="19" t="s">
        <v>74</v>
      </c>
      <c r="J2" s="19" t="s">
        <v>73</v>
      </c>
      <c r="K2" s="16" t="s">
        <v>25</v>
      </c>
      <c r="L2" s="16" t="s">
        <v>45</v>
      </c>
      <c r="M2" s="16" t="s">
        <v>81</v>
      </c>
      <c r="N2" s="16"/>
      <c r="O2" s="1"/>
      <c r="P2" s="1"/>
    </row>
    <row r="3" spans="1:17" ht="20.100000000000001" customHeight="1" thickBot="1" x14ac:dyDescent="0.25">
      <c r="A3" s="13" t="s">
        <v>70</v>
      </c>
      <c r="B3" s="21">
        <v>2</v>
      </c>
      <c r="C3" s="21">
        <v>4</v>
      </c>
      <c r="D3" s="21">
        <v>0.3</v>
      </c>
      <c r="E3" s="21">
        <v>0.32</v>
      </c>
      <c r="F3" s="21">
        <v>0.32</v>
      </c>
      <c r="G3" s="21">
        <v>0.08</v>
      </c>
      <c r="H3" s="21"/>
      <c r="I3" s="21"/>
      <c r="J3" s="21"/>
      <c r="K3" s="21"/>
      <c r="L3" s="21"/>
      <c r="M3" s="21"/>
      <c r="N3" s="23"/>
      <c r="O3" s="1"/>
      <c r="P3" s="1"/>
    </row>
    <row r="4" spans="1:17" ht="20.100000000000001" customHeight="1" thickBot="1" x14ac:dyDescent="0.25">
      <c r="A4" s="13" t="s">
        <v>72</v>
      </c>
      <c r="B4" s="58"/>
      <c r="C4" s="58"/>
      <c r="D4" s="58">
        <v>0.4</v>
      </c>
      <c r="E4" s="58">
        <v>0.32</v>
      </c>
      <c r="F4" s="58">
        <v>0.32</v>
      </c>
      <c r="G4" s="58">
        <v>0.08</v>
      </c>
      <c r="H4" s="58">
        <v>3</v>
      </c>
      <c r="I4" s="58">
        <v>2</v>
      </c>
      <c r="J4" s="58">
        <v>2</v>
      </c>
      <c r="K4" s="58"/>
      <c r="L4" s="58"/>
      <c r="M4" s="58"/>
      <c r="N4" s="59"/>
      <c r="O4" s="1"/>
      <c r="P4" s="1"/>
    </row>
    <row r="5" spans="1:17" ht="20.100000000000001" customHeight="1" thickBot="1" x14ac:dyDescent="0.25">
      <c r="A5" s="14" t="s">
        <v>25</v>
      </c>
      <c r="B5" s="24"/>
      <c r="C5" s="24"/>
      <c r="D5" s="33"/>
      <c r="E5" s="24"/>
      <c r="F5" s="24"/>
      <c r="G5" s="24"/>
      <c r="H5" s="24"/>
      <c r="I5" s="24"/>
      <c r="J5" s="24"/>
      <c r="K5" s="24">
        <v>7</v>
      </c>
      <c r="L5" s="24"/>
      <c r="M5" s="24"/>
      <c r="N5" s="25"/>
      <c r="O5" s="1"/>
      <c r="P5" s="1"/>
    </row>
    <row r="6" spans="1:17" ht="20.100000000000001" customHeight="1" thickBot="1" x14ac:dyDescent="0.25">
      <c r="A6" s="14" t="s">
        <v>44</v>
      </c>
      <c r="B6" s="24"/>
      <c r="C6" s="24"/>
      <c r="D6" s="33"/>
      <c r="E6" s="24"/>
      <c r="F6" s="24"/>
      <c r="G6" s="24"/>
      <c r="H6" s="24"/>
      <c r="I6" s="24"/>
      <c r="J6" s="24"/>
      <c r="K6" s="24"/>
      <c r="L6" s="24">
        <v>6</v>
      </c>
      <c r="M6" s="24"/>
      <c r="N6" s="25"/>
      <c r="O6" s="1"/>
      <c r="P6" s="1"/>
    </row>
    <row r="7" spans="1:17" ht="20.100000000000001" customHeight="1" thickBot="1" x14ac:dyDescent="0.25">
      <c r="A7" s="14" t="s">
        <v>81</v>
      </c>
      <c r="B7" s="24"/>
      <c r="C7" s="24"/>
      <c r="D7" s="33"/>
      <c r="E7" s="24"/>
      <c r="F7" s="24"/>
      <c r="G7" s="24"/>
      <c r="H7" s="24"/>
      <c r="I7" s="24"/>
      <c r="J7" s="24"/>
      <c r="K7" s="24"/>
      <c r="L7" s="24"/>
      <c r="M7" s="24">
        <v>3</v>
      </c>
      <c r="N7" s="25"/>
      <c r="O7" s="1"/>
      <c r="P7" s="1"/>
    </row>
    <row r="8" spans="1:17" ht="20.100000000000001" customHeight="1" thickBot="1" x14ac:dyDescent="0.25">
      <c r="A8" s="14"/>
      <c r="B8" s="24"/>
      <c r="C8" s="24"/>
      <c r="D8" s="33"/>
      <c r="E8" s="24"/>
      <c r="F8" s="24"/>
      <c r="G8" s="24"/>
      <c r="H8" s="24"/>
      <c r="I8" s="24"/>
      <c r="J8" s="24"/>
      <c r="K8" s="24"/>
      <c r="L8" s="24"/>
      <c r="M8" s="24"/>
      <c r="N8" s="25"/>
      <c r="O8" s="1"/>
      <c r="P8" s="1"/>
    </row>
    <row r="9" spans="1:17" ht="20.100000000000001" customHeight="1" thickBot="1" x14ac:dyDescent="0.25">
      <c r="A9" s="14"/>
      <c r="B9" s="24"/>
      <c r="C9" s="24"/>
      <c r="D9" s="33"/>
      <c r="E9" s="24"/>
      <c r="F9" s="24"/>
      <c r="G9" s="24"/>
      <c r="H9" s="24"/>
      <c r="I9" s="24"/>
      <c r="J9" s="24"/>
      <c r="K9" s="24"/>
      <c r="L9" s="24"/>
      <c r="M9" s="24"/>
      <c r="N9" s="25"/>
      <c r="O9" s="1"/>
      <c r="P9" s="1"/>
    </row>
    <row r="10" spans="1:17" ht="20.100000000000001" customHeight="1" thickBot="1" x14ac:dyDescent="0.25">
      <c r="A10" s="14"/>
      <c r="B10" s="24"/>
      <c r="C10" s="24"/>
      <c r="D10" s="33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1"/>
      <c r="P10" s="1"/>
    </row>
    <row r="11" spans="1:17" ht="20.100000000000001" customHeight="1" thickBot="1" x14ac:dyDescent="0.25">
      <c r="A11" s="17"/>
      <c r="B11" s="26"/>
      <c r="C11" s="26"/>
      <c r="D11" s="34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1"/>
      <c r="P11" s="1"/>
    </row>
    <row r="12" spans="1:17" ht="18" customHeight="1" thickBot="1" x14ac:dyDescent="0.25">
      <c r="A12" s="6" t="s">
        <v>1</v>
      </c>
      <c r="B12" s="37">
        <v>50</v>
      </c>
      <c r="C12" s="37">
        <v>40</v>
      </c>
      <c r="D12" s="40">
        <v>30</v>
      </c>
      <c r="E12" s="37">
        <v>8</v>
      </c>
      <c r="F12" s="37">
        <v>8</v>
      </c>
      <c r="G12" s="37">
        <f t="shared" ref="G12" si="0">G13/$C$16*1000</f>
        <v>3.8095238095238093</v>
      </c>
      <c r="H12" s="37"/>
      <c r="I12" s="37"/>
      <c r="J12" s="37"/>
      <c r="K12" s="37">
        <v>175</v>
      </c>
      <c r="L12" s="37">
        <v>150</v>
      </c>
      <c r="M12" s="37"/>
      <c r="N12" s="37">
        <f>N13/$C$16*1000</f>
        <v>0</v>
      </c>
      <c r="O12" s="1"/>
      <c r="P12" s="1"/>
    </row>
    <row r="13" spans="1:17" ht="37.5" customHeight="1" thickBot="1" x14ac:dyDescent="0.25">
      <c r="A13" s="5" t="s">
        <v>2</v>
      </c>
      <c r="B13" s="28">
        <v>2</v>
      </c>
      <c r="C13" s="28">
        <f>SUM(C3:C11)</f>
        <v>4</v>
      </c>
      <c r="D13" s="41">
        <v>0.7</v>
      </c>
      <c r="E13" s="28">
        <f t="shared" ref="E13:G13" si="1">SUM(E3:E11)</f>
        <v>0.64</v>
      </c>
      <c r="F13" s="28">
        <f t="shared" si="1"/>
        <v>0.64</v>
      </c>
      <c r="G13" s="28">
        <f t="shared" si="1"/>
        <v>0.16</v>
      </c>
      <c r="H13" s="28">
        <f>SUM(H3:H11)</f>
        <v>3</v>
      </c>
      <c r="I13" s="28">
        <f>SUM(I3:I11)</f>
        <v>2</v>
      </c>
      <c r="J13" s="28">
        <f>SUM(J3:J11)</f>
        <v>2</v>
      </c>
      <c r="K13" s="28">
        <f>SUM(K3:K11)</f>
        <v>7</v>
      </c>
      <c r="L13" s="28">
        <f>SUM(L3:L11)</f>
        <v>6</v>
      </c>
      <c r="M13" s="28">
        <v>3</v>
      </c>
      <c r="N13" s="28">
        <f>SUM(N3:N11)</f>
        <v>0</v>
      </c>
      <c r="O13" s="1"/>
      <c r="P13" s="1"/>
    </row>
    <row r="14" spans="1:17" ht="18" customHeight="1" thickBot="1" x14ac:dyDescent="0.25">
      <c r="A14" s="5" t="s">
        <v>3</v>
      </c>
      <c r="B14" s="29">
        <v>300</v>
      </c>
      <c r="C14" s="29">
        <v>120</v>
      </c>
      <c r="D14" s="35">
        <v>90</v>
      </c>
      <c r="E14" s="29">
        <v>35</v>
      </c>
      <c r="F14" s="29">
        <v>36</v>
      </c>
      <c r="G14" s="29">
        <v>15</v>
      </c>
      <c r="H14" s="29">
        <v>35</v>
      </c>
      <c r="I14" s="29">
        <v>75</v>
      </c>
      <c r="J14" s="29">
        <v>55</v>
      </c>
      <c r="K14" s="29">
        <v>25</v>
      </c>
      <c r="L14" s="29">
        <v>80</v>
      </c>
      <c r="M14" s="29">
        <v>120</v>
      </c>
      <c r="N14" s="29"/>
      <c r="O14" s="1"/>
      <c r="P14" s="1"/>
    </row>
    <row r="15" spans="1:17" ht="18" customHeight="1" thickBot="1" x14ac:dyDescent="0.25">
      <c r="A15" s="5" t="s">
        <v>4</v>
      </c>
      <c r="B15" s="28">
        <f>B13*B14</f>
        <v>600</v>
      </c>
      <c r="C15" s="28">
        <f>C13*C14</f>
        <v>480</v>
      </c>
      <c r="D15" s="41">
        <v>63</v>
      </c>
      <c r="E15" s="28">
        <f t="shared" ref="E15:G15" si="2">E13*E14</f>
        <v>22.400000000000002</v>
      </c>
      <c r="F15" s="28">
        <f t="shared" si="2"/>
        <v>23.04</v>
      </c>
      <c r="G15" s="28">
        <f t="shared" si="2"/>
        <v>2.4</v>
      </c>
      <c r="H15" s="28">
        <f t="shared" ref="H15:N15" si="3">H13*H14</f>
        <v>105</v>
      </c>
      <c r="I15" s="28">
        <f t="shared" si="3"/>
        <v>150</v>
      </c>
      <c r="J15" s="28">
        <f t="shared" si="3"/>
        <v>110</v>
      </c>
      <c r="K15" s="28">
        <f t="shared" si="3"/>
        <v>175</v>
      </c>
      <c r="L15" s="28">
        <f t="shared" si="3"/>
        <v>480</v>
      </c>
      <c r="M15" s="28">
        <f t="shared" si="3"/>
        <v>360</v>
      </c>
      <c r="N15" s="28">
        <f t="shared" si="3"/>
        <v>0</v>
      </c>
      <c r="O15" s="1"/>
      <c r="P15" s="1"/>
    </row>
    <row r="16" spans="1:17" ht="15.75" x14ac:dyDescent="0.25">
      <c r="A16" s="132" t="s">
        <v>15</v>
      </c>
      <c r="B16" s="132"/>
      <c r="C16" s="38">
        <v>42</v>
      </c>
      <c r="D16" s="129" t="s">
        <v>100</v>
      </c>
      <c r="E16" s="129"/>
      <c r="F16" s="129"/>
      <c r="G16" s="129"/>
      <c r="H16" s="126"/>
      <c r="I16" s="126"/>
      <c r="J16" s="126"/>
      <c r="K16" s="126"/>
      <c r="L16" s="126"/>
      <c r="M16" s="126"/>
      <c r="N16" s="126"/>
      <c r="O16" s="127"/>
      <c r="P16" s="127"/>
    </row>
    <row r="17" spans="1:16" ht="15.75" customHeight="1" x14ac:dyDescent="0.2">
      <c r="A17" s="114" t="s">
        <v>99</v>
      </c>
      <c r="H17" s="128"/>
      <c r="I17" s="128"/>
      <c r="J17" s="128"/>
      <c r="K17" s="128"/>
      <c r="L17" s="128"/>
      <c r="M17" s="128"/>
      <c r="N17" s="128"/>
      <c r="O17" s="128"/>
      <c r="P17" s="128"/>
    </row>
    <row r="18" spans="1:16" ht="15.75" customHeight="1" x14ac:dyDescent="0.25">
      <c r="A18" s="128" t="s">
        <v>37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ht="15.75" customHeight="1" x14ac:dyDescent="0.25">
      <c r="A19" s="78"/>
      <c r="B19" s="78"/>
      <c r="C19" s="78"/>
      <c r="D19" s="78"/>
      <c r="E19" s="78"/>
      <c r="F19" s="78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ht="15.75" customHeight="1" x14ac:dyDescent="0.25">
      <c r="A20" s="78"/>
      <c r="B20" s="78"/>
      <c r="C20" s="78"/>
      <c r="D20" s="78"/>
      <c r="E20" s="78"/>
      <c r="F20" s="78"/>
      <c r="G20" s="78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ht="15.75" customHeight="1" x14ac:dyDescent="0.25">
      <c r="A21" s="78"/>
      <c r="B21" s="78"/>
      <c r="C21" s="78"/>
      <c r="D21" s="78"/>
      <c r="E21" s="78"/>
      <c r="F21" s="78"/>
      <c r="G21" s="78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 ht="15.75" customHeight="1" x14ac:dyDescent="0.25">
      <c r="A22" s="78"/>
      <c r="B22" s="78"/>
      <c r="C22" s="78"/>
      <c r="D22" s="78"/>
      <c r="E22" s="78"/>
      <c r="F22" s="78"/>
      <c r="G22" s="78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 ht="15.75" customHeight="1" x14ac:dyDescent="0.25">
      <c r="A23" s="78"/>
      <c r="B23" s="78"/>
      <c r="C23" s="78"/>
      <c r="D23" s="78"/>
      <c r="E23" s="78"/>
      <c r="F23" s="78"/>
      <c r="G23" s="78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16" ht="15.75" customHeight="1" x14ac:dyDescent="0.25">
      <c r="A24" s="78"/>
      <c r="B24" s="78"/>
      <c r="C24" s="78"/>
      <c r="D24" s="78"/>
      <c r="E24" s="78"/>
      <c r="F24" s="78"/>
      <c r="G24" s="7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18.75" customHeight="1" x14ac:dyDescent="0.25">
      <c r="B25" s="68"/>
      <c r="C25" s="2"/>
      <c r="E25" s="2"/>
      <c r="F25" s="2"/>
      <c r="G25" s="2"/>
      <c r="H25" s="128"/>
      <c r="I25" s="128"/>
      <c r="J25" s="128"/>
      <c r="K25" s="128"/>
      <c r="L25" s="128"/>
      <c r="M25" s="128"/>
      <c r="N25" s="128"/>
      <c r="O25" s="128"/>
      <c r="P25" s="128"/>
    </row>
    <row r="26" spans="1:16" ht="75.75" customHeight="1" x14ac:dyDescent="0.25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pans="1:16" ht="18.75" x14ac:dyDescent="0.3">
      <c r="A27" s="67"/>
      <c r="B27" s="139" t="s">
        <v>77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</row>
    <row r="28" spans="1:16" ht="39.75" customHeight="1" thickBot="1" x14ac:dyDescent="0.25">
      <c r="A28" s="18" t="s">
        <v>64</v>
      </c>
      <c r="B28" s="19" t="s">
        <v>51</v>
      </c>
      <c r="C28" s="19" t="s">
        <v>49</v>
      </c>
      <c r="D28" s="19" t="s">
        <v>43</v>
      </c>
      <c r="E28" s="19" t="s">
        <v>22</v>
      </c>
      <c r="F28" s="19" t="s">
        <v>23</v>
      </c>
      <c r="G28" s="19" t="s">
        <v>33</v>
      </c>
      <c r="H28" s="19" t="s">
        <v>18</v>
      </c>
      <c r="I28" s="19" t="s">
        <v>62</v>
      </c>
      <c r="J28" s="19" t="s">
        <v>63</v>
      </c>
      <c r="K28" s="19" t="s">
        <v>25</v>
      </c>
      <c r="L28" s="19" t="s">
        <v>16</v>
      </c>
      <c r="M28" s="19" t="s">
        <v>17</v>
      </c>
      <c r="N28" s="19" t="s">
        <v>69</v>
      </c>
      <c r="O28" s="7"/>
      <c r="P28" s="7"/>
    </row>
    <row r="29" spans="1:16" ht="20.100000000000001" customHeight="1" x14ac:dyDescent="0.2">
      <c r="A29" s="20" t="s">
        <v>75</v>
      </c>
      <c r="B29" s="21">
        <v>2</v>
      </c>
      <c r="C29" s="21">
        <v>4</v>
      </c>
      <c r="D29" s="21">
        <v>0.32</v>
      </c>
      <c r="E29" s="21">
        <v>0.32</v>
      </c>
      <c r="F29" s="21">
        <v>0.32</v>
      </c>
      <c r="G29" s="21">
        <v>0.02</v>
      </c>
      <c r="H29" s="21">
        <v>0.08</v>
      </c>
      <c r="I29" s="21"/>
      <c r="J29" s="21"/>
      <c r="K29" s="21"/>
      <c r="L29" s="23"/>
      <c r="M29" s="23"/>
      <c r="N29" s="23"/>
      <c r="O29" s="3"/>
      <c r="P29" s="4"/>
    </row>
    <row r="30" spans="1:16" ht="20.100000000000001" customHeight="1" x14ac:dyDescent="0.2">
      <c r="A30" s="14" t="s">
        <v>61</v>
      </c>
      <c r="B30" s="24"/>
      <c r="C30" s="24"/>
      <c r="D30" s="33">
        <v>0.4</v>
      </c>
      <c r="E30" s="24">
        <v>0.32</v>
      </c>
      <c r="F30" s="24"/>
      <c r="G30" s="24"/>
      <c r="H30" s="24">
        <v>0.08</v>
      </c>
      <c r="I30" s="24">
        <v>5</v>
      </c>
      <c r="J30" s="24">
        <v>5</v>
      </c>
      <c r="K30" s="24"/>
      <c r="L30" s="25"/>
      <c r="M30" s="25"/>
      <c r="N30" s="25"/>
      <c r="O30" s="3"/>
      <c r="P30" s="4"/>
    </row>
    <row r="31" spans="1:16" ht="20.100000000000001" customHeight="1" x14ac:dyDescent="0.2">
      <c r="A31" s="14" t="s">
        <v>25</v>
      </c>
      <c r="B31" s="24"/>
      <c r="C31" s="24"/>
      <c r="D31" s="33"/>
      <c r="E31" s="24"/>
      <c r="F31" s="24"/>
      <c r="G31" s="24"/>
      <c r="H31" s="24"/>
      <c r="I31" s="24"/>
      <c r="J31" s="24"/>
      <c r="K31" s="24">
        <v>7</v>
      </c>
      <c r="L31" s="25"/>
      <c r="M31" s="25"/>
      <c r="N31" s="25"/>
      <c r="O31" s="3"/>
      <c r="P31" s="4"/>
    </row>
    <row r="32" spans="1:16" ht="20.100000000000001" customHeight="1" x14ac:dyDescent="0.2">
      <c r="A32" s="14" t="s">
        <v>53</v>
      </c>
      <c r="B32" s="24"/>
      <c r="C32" s="24"/>
      <c r="D32" s="33"/>
      <c r="E32" s="24"/>
      <c r="F32" s="24"/>
      <c r="G32" s="24"/>
      <c r="H32" s="24"/>
      <c r="I32" s="24"/>
      <c r="J32" s="24"/>
      <c r="K32" s="24"/>
      <c r="L32" s="25">
        <v>0.4</v>
      </c>
      <c r="M32" s="25">
        <v>0.8</v>
      </c>
      <c r="N32" s="25"/>
      <c r="O32" s="3"/>
      <c r="P32" s="4"/>
    </row>
    <row r="33" spans="1:16" ht="20.100000000000001" customHeight="1" x14ac:dyDescent="0.2">
      <c r="A33" s="14" t="s">
        <v>69</v>
      </c>
      <c r="B33" s="24"/>
      <c r="C33" s="24"/>
      <c r="D33" s="33"/>
      <c r="E33" s="24"/>
      <c r="F33" s="24"/>
      <c r="G33" s="24"/>
      <c r="H33" s="24"/>
      <c r="I33" s="24"/>
      <c r="J33" s="24"/>
      <c r="K33" s="24"/>
      <c r="L33" s="25"/>
      <c r="M33" s="25"/>
      <c r="N33" s="25">
        <v>6</v>
      </c>
      <c r="O33" s="3"/>
      <c r="P33" s="4"/>
    </row>
    <row r="34" spans="1:16" ht="20.100000000000001" customHeight="1" x14ac:dyDescent="0.2">
      <c r="A34" s="14"/>
      <c r="B34" s="24"/>
      <c r="C34" s="24"/>
      <c r="D34" s="33"/>
      <c r="E34" s="24"/>
      <c r="F34" s="24"/>
      <c r="G34" s="24"/>
      <c r="H34" s="24"/>
      <c r="I34" s="24"/>
      <c r="J34" s="24"/>
      <c r="K34" s="24"/>
      <c r="L34" s="25"/>
      <c r="M34" s="25"/>
      <c r="N34" s="25"/>
      <c r="O34" s="3"/>
      <c r="P34" s="4"/>
    </row>
    <row r="35" spans="1:16" ht="20.100000000000001" customHeight="1" x14ac:dyDescent="0.2">
      <c r="A35" s="14"/>
      <c r="B35" s="24"/>
      <c r="C35" s="24"/>
      <c r="D35" s="33"/>
      <c r="E35" s="24"/>
      <c r="F35" s="24"/>
      <c r="G35" s="24"/>
      <c r="H35" s="24"/>
      <c r="I35" s="24"/>
      <c r="J35" s="24"/>
      <c r="K35" s="24"/>
      <c r="L35" s="25"/>
      <c r="M35" s="25"/>
      <c r="N35" s="25"/>
      <c r="O35" s="3"/>
      <c r="P35" s="4"/>
    </row>
    <row r="36" spans="1:16" ht="20.100000000000001" customHeight="1" thickBot="1" x14ac:dyDescent="0.25">
      <c r="A36" s="15"/>
      <c r="B36" s="30"/>
      <c r="C36" s="30"/>
      <c r="D36" s="36"/>
      <c r="E36" s="30"/>
      <c r="F36" s="30"/>
      <c r="G36" s="30"/>
      <c r="H36" s="30"/>
      <c r="I36" s="30"/>
      <c r="J36" s="30"/>
      <c r="K36" s="30"/>
      <c r="L36" s="31"/>
      <c r="M36" s="31"/>
      <c r="N36" s="31"/>
      <c r="O36" s="1"/>
      <c r="P36" s="1"/>
    </row>
    <row r="37" spans="1:16" ht="18" customHeight="1" thickBot="1" x14ac:dyDescent="0.25">
      <c r="A37" s="6" t="s">
        <v>1</v>
      </c>
      <c r="B37" s="37">
        <v>75</v>
      </c>
      <c r="C37" s="37">
        <v>40</v>
      </c>
      <c r="D37" s="40">
        <v>8</v>
      </c>
      <c r="E37" s="37">
        <v>8</v>
      </c>
      <c r="F37" s="37">
        <v>8</v>
      </c>
      <c r="G37" s="37">
        <v>4</v>
      </c>
      <c r="H37" s="37">
        <v>4</v>
      </c>
      <c r="I37" s="37">
        <v>75</v>
      </c>
      <c r="J37" s="37">
        <v>75</v>
      </c>
      <c r="K37" s="37">
        <v>175</v>
      </c>
      <c r="L37" s="37">
        <v>1</v>
      </c>
      <c r="M37" s="37">
        <v>20</v>
      </c>
      <c r="N37" s="37">
        <v>20</v>
      </c>
      <c r="O37" s="1"/>
      <c r="P37" s="1"/>
    </row>
    <row r="38" spans="1:16" ht="37.5" customHeight="1" thickBot="1" x14ac:dyDescent="0.25">
      <c r="A38" s="5" t="s">
        <v>2</v>
      </c>
      <c r="B38" s="28">
        <f>SUM(B29:B36)</f>
        <v>2</v>
      </c>
      <c r="C38" s="28">
        <f>SUM(C29:C36)</f>
        <v>4</v>
      </c>
      <c r="D38" s="41">
        <v>0.72</v>
      </c>
      <c r="E38" s="28">
        <f>SUM(E29:E36)</f>
        <v>0.64</v>
      </c>
      <c r="F38" s="28">
        <f t="shared" ref="F38:K38" si="4">SUM(F29:F36)</f>
        <v>0.32</v>
      </c>
      <c r="G38" s="28">
        <f t="shared" si="4"/>
        <v>0.02</v>
      </c>
      <c r="H38" s="28">
        <f t="shared" si="4"/>
        <v>0.16</v>
      </c>
      <c r="I38" s="28">
        <f t="shared" si="4"/>
        <v>5</v>
      </c>
      <c r="J38" s="28">
        <f t="shared" si="4"/>
        <v>5</v>
      </c>
      <c r="K38" s="28">
        <f t="shared" si="4"/>
        <v>7</v>
      </c>
      <c r="L38" s="28">
        <v>0.4</v>
      </c>
      <c r="M38" s="28">
        <v>0.8</v>
      </c>
      <c r="N38" s="28">
        <v>6</v>
      </c>
      <c r="O38" s="1"/>
      <c r="P38" s="1"/>
    </row>
    <row r="39" spans="1:16" ht="18" customHeight="1" thickBot="1" x14ac:dyDescent="0.25">
      <c r="A39" s="5" t="s">
        <v>3</v>
      </c>
      <c r="B39" s="29">
        <v>300</v>
      </c>
      <c r="C39" s="29">
        <v>35</v>
      </c>
      <c r="D39" s="35">
        <v>90</v>
      </c>
      <c r="E39" s="29">
        <v>35</v>
      </c>
      <c r="F39" s="29">
        <v>36</v>
      </c>
      <c r="G39" s="29">
        <v>90</v>
      </c>
      <c r="H39" s="29">
        <v>15</v>
      </c>
      <c r="I39" s="29">
        <v>130</v>
      </c>
      <c r="J39" s="29">
        <v>50</v>
      </c>
      <c r="K39" s="29">
        <v>25</v>
      </c>
      <c r="L39" s="29">
        <v>100</v>
      </c>
      <c r="M39" s="29">
        <v>55</v>
      </c>
      <c r="N39" s="29">
        <v>90</v>
      </c>
      <c r="O39" s="1"/>
      <c r="P39" s="1"/>
    </row>
    <row r="40" spans="1:16" ht="18" customHeight="1" thickBot="1" x14ac:dyDescent="0.25">
      <c r="A40" s="5" t="s">
        <v>4</v>
      </c>
      <c r="B40" s="28">
        <f t="shared" ref="B40:N40" si="5">B38*B39</f>
        <v>600</v>
      </c>
      <c r="C40" s="28">
        <f t="shared" si="5"/>
        <v>140</v>
      </c>
      <c r="D40" s="41">
        <v>64.8</v>
      </c>
      <c r="E40" s="28">
        <f t="shared" ref="E40:M40" si="6">E38*E39</f>
        <v>22.400000000000002</v>
      </c>
      <c r="F40" s="28">
        <f t="shared" si="6"/>
        <v>11.52</v>
      </c>
      <c r="G40" s="28">
        <f t="shared" si="6"/>
        <v>1.8</v>
      </c>
      <c r="H40" s="28">
        <f t="shared" si="6"/>
        <v>2.4</v>
      </c>
      <c r="I40" s="28">
        <f t="shared" si="6"/>
        <v>650</v>
      </c>
      <c r="J40" s="28">
        <f t="shared" si="6"/>
        <v>250</v>
      </c>
      <c r="K40" s="28">
        <f t="shared" si="6"/>
        <v>175</v>
      </c>
      <c r="L40" s="28">
        <f t="shared" si="6"/>
        <v>40</v>
      </c>
      <c r="M40" s="28">
        <f t="shared" si="6"/>
        <v>44</v>
      </c>
      <c r="N40" s="28">
        <f t="shared" si="5"/>
        <v>540</v>
      </c>
      <c r="O40" s="1"/>
      <c r="P40" s="1"/>
    </row>
    <row r="41" spans="1:16" ht="15.75" x14ac:dyDescent="0.25">
      <c r="A41" s="129" t="s">
        <v>15</v>
      </c>
      <c r="B41" s="129"/>
      <c r="C41" s="39">
        <v>40</v>
      </c>
      <c r="D41" s="129" t="s">
        <v>76</v>
      </c>
      <c r="E41" s="129"/>
      <c r="F41" s="129"/>
      <c r="G41" s="129"/>
      <c r="H41" s="126" t="s">
        <v>65</v>
      </c>
      <c r="I41" s="126"/>
      <c r="J41" s="126"/>
      <c r="K41" s="126"/>
      <c r="L41" s="126"/>
      <c r="M41" s="126"/>
      <c r="N41" s="126"/>
      <c r="O41" s="127"/>
      <c r="P41" s="127"/>
    </row>
    <row r="42" spans="1:16" ht="15.75" x14ac:dyDescent="0.25">
      <c r="A42" s="128" t="s">
        <v>37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</row>
    <row r="43" spans="1:16" ht="15.75" x14ac:dyDescent="0.25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</row>
  </sheetData>
  <sheetProtection selectLockedCells="1"/>
  <mergeCells count="12">
    <mergeCell ref="B27:P27"/>
    <mergeCell ref="H41:P43"/>
    <mergeCell ref="A42:G42"/>
    <mergeCell ref="A43:G43"/>
    <mergeCell ref="A41:B41"/>
    <mergeCell ref="D41:G41"/>
    <mergeCell ref="B1:Q1"/>
    <mergeCell ref="A18:G18"/>
    <mergeCell ref="A26:G26"/>
    <mergeCell ref="H16:P26"/>
    <mergeCell ref="A16:B16"/>
    <mergeCell ref="D16:G16"/>
  </mergeCells>
  <phoneticPr fontId="4" type="noConversion"/>
  <conditionalFormatting sqref="B13:F13 B15:F15 H15:N15 H13:N13 B40:N40 B38:N38">
    <cfRule type="cellIs" dxfId="21" priority="11" stopIfTrue="1" operator="equal">
      <formula>0</formula>
    </cfRule>
  </conditionalFormatting>
  <conditionalFormatting sqref="B12:F12 H12:N12 B37:N37">
    <cfRule type="cellIs" dxfId="20" priority="12" stopIfTrue="1" operator="greaterThan">
      <formula>0</formula>
    </cfRule>
  </conditionalFormatting>
  <conditionalFormatting sqref="G15 G13">
    <cfRule type="cellIs" dxfId="19" priority="9" stopIfTrue="1" operator="equal">
      <formula>0</formula>
    </cfRule>
  </conditionalFormatting>
  <conditionalFormatting sqref="G12">
    <cfRule type="cellIs" dxfId="18" priority="10" stopIfTrue="1" operator="greaterThan">
      <formula>0</formula>
    </cfRule>
  </conditionalFormatting>
  <conditionalFormatting sqref="H38 H40">
    <cfRule type="cellIs" dxfId="17" priority="7" stopIfTrue="1" operator="equal">
      <formula>0</formula>
    </cfRule>
  </conditionalFormatting>
  <conditionalFormatting sqref="H37">
    <cfRule type="cellIs" dxfId="16" priority="8" stopIfTrue="1" operator="greaterThan">
      <formula>0</formula>
    </cfRule>
  </conditionalFormatting>
  <conditionalFormatting sqref="M40 M38">
    <cfRule type="cellIs" dxfId="15" priority="5" stopIfTrue="1" operator="equal">
      <formula>0</formula>
    </cfRule>
  </conditionalFormatting>
  <conditionalFormatting sqref="M37">
    <cfRule type="cellIs" dxfId="14" priority="6" stopIfTrue="1" operator="greaterThan">
      <formula>0</formula>
    </cfRule>
  </conditionalFormatting>
  <conditionalFormatting sqref="G38 G40">
    <cfRule type="cellIs" dxfId="13" priority="3" stopIfTrue="1" operator="equal">
      <formula>0</formula>
    </cfRule>
  </conditionalFormatting>
  <conditionalFormatting sqref="G37">
    <cfRule type="cellIs" dxfId="12" priority="4" stopIfTrue="1" operator="greaterThan">
      <formula>0</formula>
    </cfRule>
  </conditionalFormatting>
  <conditionalFormatting sqref="L40 L38">
    <cfRule type="cellIs" dxfId="11" priority="1" stopIfTrue="1" operator="equal">
      <formula>0</formula>
    </cfRule>
  </conditionalFormatting>
  <conditionalFormatting sqref="L37">
    <cfRule type="cellIs" dxfId="10" priority="2" stopIfTrue="1" operator="greaterThan">
      <formula>0</formula>
    </cfRule>
  </conditionalFormatting>
  <printOptions horizontalCentered="1"/>
  <pageMargins left="0.39370078740157483" right="0.39370078740157483" top="0.39370078740157483" bottom="0.39370078740157483" header="0.31496062992125984" footer="0.51181102362204722"/>
  <pageSetup paperSize="9" orientation="landscape" horizontalDpi="3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view="pageBreakPreview" zoomScale="115" zoomScaleNormal="100" workbookViewId="0">
      <selection activeCell="A18" sqref="A18:XFD18"/>
    </sheetView>
  </sheetViews>
  <sheetFormatPr defaultRowHeight="12.75" x14ac:dyDescent="0.2"/>
  <cols>
    <col min="1" max="1" width="21.28515625" customWidth="1"/>
    <col min="2" max="14" width="5.7109375" customWidth="1"/>
    <col min="15" max="15" width="37.7109375" hidden="1" customWidth="1"/>
    <col min="16" max="16" width="9.140625" hidden="1" customWidth="1"/>
  </cols>
  <sheetData>
    <row r="1" spans="1:16" ht="23.25" x14ac:dyDescent="0.35">
      <c r="A1" s="8" t="s">
        <v>0</v>
      </c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6" ht="36.75" customHeight="1" thickBot="1" x14ac:dyDescent="0.25">
      <c r="A2" s="12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"/>
      <c r="P2" s="1"/>
    </row>
    <row r="3" spans="1:16" ht="20.100000000000001" customHeight="1" thickBot="1" x14ac:dyDescent="0.25">
      <c r="A3" s="13"/>
      <c r="B3" s="21"/>
      <c r="C3" s="21"/>
      <c r="D3" s="32"/>
      <c r="E3" s="32"/>
      <c r="F3" s="21"/>
      <c r="G3" s="22"/>
      <c r="H3" s="21"/>
      <c r="I3" s="21"/>
      <c r="J3" s="21"/>
      <c r="K3" s="21"/>
      <c r="L3" s="21"/>
      <c r="M3" s="21"/>
      <c r="N3" s="23"/>
      <c r="O3" s="1"/>
      <c r="P3" s="1"/>
    </row>
    <row r="4" spans="1:16" ht="20.100000000000001" customHeight="1" thickBot="1" x14ac:dyDescent="0.25">
      <c r="A4" s="14"/>
      <c r="B4" s="24"/>
      <c r="C4" s="24"/>
      <c r="D4" s="33"/>
      <c r="E4" s="33"/>
      <c r="F4" s="24"/>
      <c r="G4" s="24"/>
      <c r="H4" s="24"/>
      <c r="I4" s="24"/>
      <c r="J4" s="24"/>
      <c r="K4" s="24"/>
      <c r="L4" s="24"/>
      <c r="M4" s="24"/>
      <c r="N4" s="25"/>
      <c r="O4" s="1"/>
      <c r="P4" s="1"/>
    </row>
    <row r="5" spans="1:16" ht="20.100000000000001" customHeight="1" thickBot="1" x14ac:dyDescent="0.25">
      <c r="A5" s="14"/>
      <c r="B5" s="24"/>
      <c r="C5" s="24"/>
      <c r="D5" s="33"/>
      <c r="E5" s="33"/>
      <c r="F5" s="24"/>
      <c r="G5" s="24"/>
      <c r="H5" s="24"/>
      <c r="I5" s="24"/>
      <c r="J5" s="24"/>
      <c r="K5" s="24"/>
      <c r="L5" s="24"/>
      <c r="M5" s="24"/>
      <c r="N5" s="25"/>
      <c r="O5" s="1"/>
      <c r="P5" s="1"/>
    </row>
    <row r="6" spans="1:16" ht="20.100000000000001" customHeight="1" thickBot="1" x14ac:dyDescent="0.25">
      <c r="A6" s="14"/>
      <c r="B6" s="24"/>
      <c r="C6" s="24"/>
      <c r="D6" s="33"/>
      <c r="E6" s="33"/>
      <c r="F6" s="24"/>
      <c r="G6" s="24"/>
      <c r="H6" s="24"/>
      <c r="I6" s="24"/>
      <c r="J6" s="24"/>
      <c r="K6" s="24"/>
      <c r="L6" s="24"/>
      <c r="M6" s="24"/>
      <c r="N6" s="25"/>
      <c r="O6" s="1"/>
      <c r="P6" s="1"/>
    </row>
    <row r="7" spans="1:16" ht="20.100000000000001" customHeight="1" thickBot="1" x14ac:dyDescent="0.25">
      <c r="A7" s="14"/>
      <c r="B7" s="24"/>
      <c r="C7" s="24"/>
      <c r="D7" s="33"/>
      <c r="E7" s="33"/>
      <c r="F7" s="24"/>
      <c r="G7" s="24"/>
      <c r="H7" s="24"/>
      <c r="I7" s="24"/>
      <c r="J7" s="24"/>
      <c r="K7" s="24"/>
      <c r="L7" s="24"/>
      <c r="M7" s="24"/>
      <c r="N7" s="25"/>
      <c r="O7" s="1"/>
      <c r="P7" s="1"/>
    </row>
    <row r="8" spans="1:16" ht="20.100000000000001" customHeight="1" thickBot="1" x14ac:dyDescent="0.25">
      <c r="A8" s="14"/>
      <c r="B8" s="24"/>
      <c r="C8" s="24"/>
      <c r="D8" s="33"/>
      <c r="E8" s="33"/>
      <c r="F8" s="24"/>
      <c r="G8" s="24"/>
      <c r="H8" s="24"/>
      <c r="I8" s="24"/>
      <c r="J8" s="24"/>
      <c r="K8" s="24"/>
      <c r="L8" s="24"/>
      <c r="M8" s="24"/>
      <c r="N8" s="25"/>
      <c r="O8" s="1"/>
      <c r="P8" s="1"/>
    </row>
    <row r="9" spans="1:16" ht="20.100000000000001" customHeight="1" thickBot="1" x14ac:dyDescent="0.25">
      <c r="A9" s="14"/>
      <c r="B9" s="24"/>
      <c r="C9" s="24"/>
      <c r="D9" s="33"/>
      <c r="E9" s="33"/>
      <c r="F9" s="24"/>
      <c r="G9" s="24"/>
      <c r="H9" s="24"/>
      <c r="I9" s="24"/>
      <c r="J9" s="24"/>
      <c r="K9" s="24"/>
      <c r="L9" s="24"/>
      <c r="M9" s="24"/>
      <c r="N9" s="25"/>
      <c r="O9" s="1"/>
      <c r="P9" s="1"/>
    </row>
    <row r="10" spans="1:16" ht="20.100000000000001" customHeight="1" thickBot="1" x14ac:dyDescent="0.25">
      <c r="A10" s="17"/>
      <c r="B10" s="26"/>
      <c r="C10" s="26"/>
      <c r="D10" s="34"/>
      <c r="E10" s="34"/>
      <c r="F10" s="26"/>
      <c r="G10" s="26"/>
      <c r="H10" s="26"/>
      <c r="I10" s="26"/>
      <c r="J10" s="26"/>
      <c r="K10" s="26"/>
      <c r="L10" s="26"/>
      <c r="M10" s="26"/>
      <c r="N10" s="27"/>
      <c r="O10" s="1"/>
      <c r="P10" s="1"/>
    </row>
    <row r="11" spans="1:16" ht="18" customHeight="1" thickBot="1" x14ac:dyDescent="0.25">
      <c r="A11" s="6" t="s">
        <v>1</v>
      </c>
      <c r="B11" s="37" t="e">
        <f>B12/$C$16*1000</f>
        <v>#DIV/0!</v>
      </c>
      <c r="C11" s="37" t="e">
        <f>C12/$C$16*1000</f>
        <v>#DIV/0!</v>
      </c>
      <c r="D11" s="40"/>
      <c r="E11" s="40"/>
      <c r="F11" s="37" t="e">
        <f>F12/$C$16*1000</f>
        <v>#DIV/0!</v>
      </c>
      <c r="G11" s="37" t="e">
        <f>G12/$C$16*1000</f>
        <v>#DIV/0!</v>
      </c>
      <c r="H11" s="37" t="e">
        <f>H12/$C$16*1000</f>
        <v>#DIV/0!</v>
      </c>
      <c r="I11" s="37" t="e">
        <f>I12/$C$16*1000</f>
        <v>#DIV/0!</v>
      </c>
      <c r="J11" s="37" t="e">
        <f>J12/$C$16*1000</f>
        <v>#DIV/0!</v>
      </c>
      <c r="K11" s="37" t="e">
        <f>K12/$C$16*1000</f>
        <v>#DIV/0!</v>
      </c>
      <c r="L11" s="37" t="e">
        <f>L12/$C$16*1000</f>
        <v>#DIV/0!</v>
      </c>
      <c r="M11" s="37" t="e">
        <f>M12/$C$16*1000</f>
        <v>#DIV/0!</v>
      </c>
      <c r="N11" s="37" t="e">
        <f>N12/$C$16*1000</f>
        <v>#DIV/0!</v>
      </c>
      <c r="O11" s="1"/>
      <c r="P11" s="1"/>
    </row>
    <row r="12" spans="1:16" ht="37.5" customHeight="1" thickBot="1" x14ac:dyDescent="0.25">
      <c r="A12" s="5" t="s">
        <v>2</v>
      </c>
      <c r="B12" s="28">
        <f>SUM(B3:B10)</f>
        <v>0</v>
      </c>
      <c r="C12" s="28">
        <f>SUM(C3:C10)</f>
        <v>0</v>
      </c>
      <c r="D12" s="41"/>
      <c r="E12" s="41"/>
      <c r="F12" s="28">
        <f t="shared" ref="F12:N12" si="0">SUM(F3:F10)</f>
        <v>0</v>
      </c>
      <c r="G12" s="28">
        <f t="shared" si="0"/>
        <v>0</v>
      </c>
      <c r="H12" s="28">
        <f t="shared" si="0"/>
        <v>0</v>
      </c>
      <c r="I12" s="28">
        <f t="shared" si="0"/>
        <v>0</v>
      </c>
      <c r="J12" s="28">
        <f t="shared" si="0"/>
        <v>0</v>
      </c>
      <c r="K12" s="28">
        <f t="shared" si="0"/>
        <v>0</v>
      </c>
      <c r="L12" s="28">
        <f t="shared" si="0"/>
        <v>0</v>
      </c>
      <c r="M12" s="28">
        <f t="shared" si="0"/>
        <v>0</v>
      </c>
      <c r="N12" s="28">
        <f t="shared" si="0"/>
        <v>0</v>
      </c>
      <c r="O12" s="1"/>
      <c r="P12" s="1"/>
    </row>
    <row r="13" spans="1:16" ht="18" customHeight="1" thickBot="1" x14ac:dyDescent="0.25">
      <c r="A13" s="5" t="s">
        <v>3</v>
      </c>
      <c r="B13" s="29"/>
      <c r="C13" s="29"/>
      <c r="D13" s="35"/>
      <c r="E13" s="35"/>
      <c r="F13" s="29"/>
      <c r="G13" s="29"/>
      <c r="H13" s="29"/>
      <c r="I13" s="29"/>
      <c r="J13" s="29"/>
      <c r="K13" s="29"/>
      <c r="L13" s="29"/>
      <c r="M13" s="29"/>
      <c r="N13" s="29"/>
      <c r="O13" s="1"/>
      <c r="P13" s="1"/>
    </row>
    <row r="14" spans="1:16" ht="18" customHeight="1" thickBot="1" x14ac:dyDescent="0.25">
      <c r="A14" s="5" t="s">
        <v>4</v>
      </c>
      <c r="B14" s="28">
        <f>B12*B13</f>
        <v>0</v>
      </c>
      <c r="C14" s="28">
        <f>C12*C13</f>
        <v>0</v>
      </c>
      <c r="D14" s="41"/>
      <c r="E14" s="41"/>
      <c r="F14" s="28">
        <f t="shared" ref="F14:N14" si="1">F12*F13</f>
        <v>0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1"/>
      <c r="P14" s="1"/>
    </row>
    <row r="15" spans="1:16" ht="18" customHeight="1" thickBot="1" x14ac:dyDescent="0.25">
      <c r="A15" s="62"/>
      <c r="B15" s="140"/>
      <c r="C15" s="63"/>
      <c r="D15" s="141"/>
      <c r="E15" s="141"/>
      <c r="F15" s="140"/>
      <c r="G15" s="140"/>
      <c r="H15" s="63"/>
      <c r="I15" s="63"/>
      <c r="J15" s="63"/>
      <c r="K15" s="63"/>
      <c r="L15" s="63"/>
      <c r="M15" s="63"/>
      <c r="N15" s="63"/>
      <c r="O15" s="64"/>
      <c r="P15" s="64"/>
    </row>
    <row r="16" spans="1:16" ht="15.75" x14ac:dyDescent="0.25">
      <c r="A16" s="132" t="s">
        <v>15</v>
      </c>
      <c r="B16" s="132"/>
      <c r="C16" s="38"/>
      <c r="D16" s="129"/>
      <c r="E16" s="129"/>
      <c r="F16" s="129"/>
      <c r="G16" s="129"/>
      <c r="H16" s="126"/>
      <c r="I16" s="126"/>
      <c r="J16" s="126"/>
      <c r="K16" s="126"/>
      <c r="L16" s="126"/>
      <c r="M16" s="126"/>
      <c r="N16" s="126"/>
      <c r="O16" s="127"/>
      <c r="P16" s="127"/>
    </row>
    <row r="17" spans="1:16" ht="15.75" customHeight="1" x14ac:dyDescent="0.25">
      <c r="A17" s="128" t="s">
        <v>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</row>
    <row r="18" spans="1:16" ht="15.75" customHeight="1" x14ac:dyDescent="0.25">
      <c r="A18" s="116"/>
      <c r="B18" s="116"/>
      <c r="C18" s="116"/>
      <c r="D18" s="116"/>
      <c r="E18" s="116"/>
      <c r="F18" s="116"/>
      <c r="G18" s="116"/>
      <c r="H18" s="128"/>
      <c r="I18" s="128"/>
      <c r="J18" s="128"/>
      <c r="K18" s="128"/>
      <c r="L18" s="128"/>
      <c r="M18" s="128"/>
      <c r="N18" s="128"/>
      <c r="O18" s="128"/>
      <c r="P18" s="128"/>
    </row>
    <row r="19" spans="1:16" ht="15.75" customHeight="1" x14ac:dyDescent="0.25">
      <c r="A19" s="116"/>
      <c r="B19" s="116"/>
      <c r="C19" s="116"/>
      <c r="D19" s="116"/>
      <c r="E19" s="116"/>
      <c r="F19" s="116"/>
      <c r="G19" s="116"/>
      <c r="H19" s="128"/>
      <c r="I19" s="128"/>
      <c r="J19" s="128"/>
      <c r="K19" s="128"/>
      <c r="L19" s="128"/>
      <c r="M19" s="128"/>
      <c r="N19" s="128"/>
      <c r="O19" s="128"/>
      <c r="P19" s="128"/>
    </row>
    <row r="20" spans="1:16" ht="15.75" customHeight="1" x14ac:dyDescent="0.25">
      <c r="A20" s="116"/>
      <c r="B20" s="116"/>
      <c r="C20" s="116"/>
      <c r="D20" s="116"/>
      <c r="E20" s="116"/>
      <c r="F20" s="116"/>
      <c r="G20" s="116"/>
      <c r="H20" s="128"/>
      <c r="I20" s="128"/>
      <c r="J20" s="128"/>
      <c r="K20" s="128"/>
      <c r="L20" s="128"/>
      <c r="M20" s="128"/>
      <c r="N20" s="128"/>
      <c r="O20" s="128"/>
      <c r="P20" s="128"/>
    </row>
    <row r="21" spans="1:16" ht="15.75" customHeight="1" x14ac:dyDescent="0.25">
      <c r="A21" s="116"/>
      <c r="B21" s="116"/>
      <c r="C21" s="116"/>
      <c r="D21" s="116"/>
      <c r="E21" s="116"/>
      <c r="F21" s="116"/>
      <c r="G21" s="116"/>
      <c r="H21" s="128"/>
      <c r="I21" s="128"/>
      <c r="J21" s="128"/>
      <c r="K21" s="128"/>
      <c r="L21" s="128"/>
      <c r="M21" s="128"/>
      <c r="N21" s="128"/>
      <c r="O21" s="128"/>
      <c r="P21" s="128"/>
    </row>
    <row r="22" spans="1:16" ht="15.75" customHeight="1" x14ac:dyDescent="0.25">
      <c r="A22" s="116"/>
      <c r="B22" s="116"/>
      <c r="C22" s="116"/>
      <c r="D22" s="116"/>
      <c r="E22" s="116"/>
      <c r="F22" s="116"/>
      <c r="G22" s="116"/>
      <c r="H22" s="128"/>
      <c r="I22" s="128"/>
      <c r="J22" s="128"/>
      <c r="K22" s="128"/>
      <c r="L22" s="128"/>
      <c r="M22" s="128"/>
      <c r="N22" s="128"/>
      <c r="O22" s="128"/>
      <c r="P22" s="128"/>
    </row>
    <row r="23" spans="1:16" ht="15.75" customHeight="1" x14ac:dyDescent="0.25">
      <c r="A23" s="116"/>
      <c r="B23" s="116"/>
      <c r="C23" s="116"/>
      <c r="D23" s="116"/>
      <c r="E23" s="116"/>
      <c r="F23" s="116"/>
      <c r="G23" s="116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16" ht="18.75" customHeight="1" x14ac:dyDescent="0.25">
      <c r="A24" s="2"/>
      <c r="B24" s="2"/>
      <c r="C24" s="2"/>
      <c r="D24" s="2"/>
      <c r="E24" s="2"/>
      <c r="F24" s="2"/>
      <c r="G24" s="2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16" ht="75.75" customHeight="1" x14ac:dyDescent="0.25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</row>
    <row r="26" spans="1:16" ht="23.25" x14ac:dyDescent="0.35">
      <c r="A26" s="8" t="s">
        <v>0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</row>
    <row r="27" spans="1:16" ht="39.75" customHeight="1" thickBot="1" x14ac:dyDescent="0.25">
      <c r="A27" s="18" t="s">
        <v>14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7"/>
      <c r="P27" s="7"/>
    </row>
    <row r="28" spans="1:16" ht="20.100000000000001" customHeight="1" x14ac:dyDescent="0.2">
      <c r="A28" s="20"/>
      <c r="B28" s="21"/>
      <c r="C28" s="21"/>
      <c r="D28" s="32"/>
      <c r="E28" s="32"/>
      <c r="F28" s="21"/>
      <c r="G28" s="21"/>
      <c r="H28" s="21"/>
      <c r="I28" s="21"/>
      <c r="J28" s="21"/>
      <c r="K28" s="21"/>
      <c r="L28" s="21"/>
      <c r="M28" s="21"/>
      <c r="N28" s="23"/>
      <c r="O28" s="3"/>
      <c r="P28" s="4"/>
    </row>
    <row r="29" spans="1:16" ht="20.100000000000001" customHeight="1" x14ac:dyDescent="0.2">
      <c r="A29" s="14"/>
      <c r="B29" s="24"/>
      <c r="C29" s="24"/>
      <c r="D29" s="33"/>
      <c r="E29" s="33"/>
      <c r="F29" s="24"/>
      <c r="G29" s="24"/>
      <c r="H29" s="24"/>
      <c r="I29" s="24"/>
      <c r="J29" s="24"/>
      <c r="K29" s="24"/>
      <c r="L29" s="24"/>
      <c r="M29" s="24"/>
      <c r="N29" s="25"/>
      <c r="O29" s="3"/>
      <c r="P29" s="4"/>
    </row>
    <row r="30" spans="1:16" ht="20.100000000000001" customHeight="1" x14ac:dyDescent="0.2">
      <c r="A30" s="14"/>
      <c r="B30" s="24"/>
      <c r="C30" s="24"/>
      <c r="D30" s="33"/>
      <c r="E30" s="33"/>
      <c r="F30" s="24"/>
      <c r="G30" s="24"/>
      <c r="H30" s="24"/>
      <c r="I30" s="24"/>
      <c r="J30" s="24"/>
      <c r="K30" s="24"/>
      <c r="L30" s="24"/>
      <c r="M30" s="24"/>
      <c r="N30" s="25"/>
      <c r="O30" s="3"/>
      <c r="P30" s="4"/>
    </row>
    <row r="31" spans="1:16" ht="20.100000000000001" customHeight="1" x14ac:dyDescent="0.2">
      <c r="A31" s="14"/>
      <c r="B31" s="24"/>
      <c r="C31" s="24"/>
      <c r="D31" s="33"/>
      <c r="E31" s="33"/>
      <c r="F31" s="24"/>
      <c r="G31" s="24"/>
      <c r="H31" s="24"/>
      <c r="I31" s="24"/>
      <c r="J31" s="24"/>
      <c r="K31" s="24"/>
      <c r="L31" s="24"/>
      <c r="M31" s="24"/>
      <c r="N31" s="25"/>
      <c r="O31" s="3"/>
      <c r="P31" s="4"/>
    </row>
    <row r="32" spans="1:16" ht="20.100000000000001" customHeight="1" x14ac:dyDescent="0.2">
      <c r="A32" s="14"/>
      <c r="B32" s="24"/>
      <c r="C32" s="24"/>
      <c r="D32" s="33"/>
      <c r="E32" s="33"/>
      <c r="F32" s="24"/>
      <c r="G32" s="24"/>
      <c r="H32" s="24"/>
      <c r="I32" s="24"/>
      <c r="J32" s="24"/>
      <c r="K32" s="24"/>
      <c r="L32" s="24"/>
      <c r="M32" s="24"/>
      <c r="N32" s="25"/>
      <c r="O32" s="3"/>
      <c r="P32" s="4"/>
    </row>
    <row r="33" spans="1:16" ht="20.100000000000001" customHeight="1" x14ac:dyDescent="0.2">
      <c r="A33" s="14"/>
      <c r="B33" s="24"/>
      <c r="C33" s="24"/>
      <c r="D33" s="33"/>
      <c r="E33" s="33"/>
      <c r="F33" s="24"/>
      <c r="G33" s="24"/>
      <c r="H33" s="24"/>
      <c r="I33" s="24"/>
      <c r="J33" s="24"/>
      <c r="K33" s="24"/>
      <c r="L33" s="24"/>
      <c r="M33" s="24"/>
      <c r="N33" s="25"/>
      <c r="O33" s="3"/>
      <c r="P33" s="4"/>
    </row>
    <row r="34" spans="1:16" ht="20.100000000000001" customHeight="1" x14ac:dyDescent="0.2">
      <c r="A34" s="14"/>
      <c r="B34" s="24"/>
      <c r="C34" s="24"/>
      <c r="D34" s="33"/>
      <c r="E34" s="33"/>
      <c r="F34" s="24"/>
      <c r="G34" s="24"/>
      <c r="H34" s="24"/>
      <c r="I34" s="24"/>
      <c r="J34" s="24"/>
      <c r="K34" s="24"/>
      <c r="L34" s="24"/>
      <c r="M34" s="24"/>
      <c r="N34" s="25"/>
      <c r="O34" s="3"/>
      <c r="P34" s="4"/>
    </row>
    <row r="35" spans="1:16" ht="20.100000000000001" customHeight="1" thickBot="1" x14ac:dyDescent="0.25">
      <c r="A35" s="15"/>
      <c r="B35" s="30"/>
      <c r="C35" s="30"/>
      <c r="D35" s="36"/>
      <c r="E35" s="36"/>
      <c r="F35" s="30"/>
      <c r="G35" s="30"/>
      <c r="H35" s="30"/>
      <c r="I35" s="30"/>
      <c r="J35" s="30"/>
      <c r="K35" s="30"/>
      <c r="L35" s="30"/>
      <c r="M35" s="30"/>
      <c r="N35" s="31"/>
      <c r="O35" s="1"/>
      <c r="P35" s="1"/>
    </row>
    <row r="36" spans="1:16" ht="18" customHeight="1" thickBot="1" x14ac:dyDescent="0.25">
      <c r="A36" s="6" t="s">
        <v>1</v>
      </c>
      <c r="B36" s="37" t="e">
        <f>B37/$C$40*1000</f>
        <v>#DIV/0!</v>
      </c>
      <c r="C36" s="37" t="e">
        <f t="shared" ref="C36:N36" si="2">C37/$C$40*1000</f>
        <v>#DIV/0!</v>
      </c>
      <c r="D36" s="40"/>
      <c r="E36" s="40"/>
      <c r="F36" s="37" t="e">
        <f t="shared" si="2"/>
        <v>#DIV/0!</v>
      </c>
      <c r="G36" s="37" t="e">
        <f t="shared" si="2"/>
        <v>#DIV/0!</v>
      </c>
      <c r="H36" s="37" t="e">
        <f t="shared" si="2"/>
        <v>#DIV/0!</v>
      </c>
      <c r="I36" s="37" t="e">
        <f t="shared" si="2"/>
        <v>#DIV/0!</v>
      </c>
      <c r="J36" s="37" t="e">
        <f t="shared" si="2"/>
        <v>#DIV/0!</v>
      </c>
      <c r="K36" s="37" t="e">
        <f t="shared" si="2"/>
        <v>#DIV/0!</v>
      </c>
      <c r="L36" s="37" t="e">
        <f t="shared" si="2"/>
        <v>#DIV/0!</v>
      </c>
      <c r="M36" s="37" t="e">
        <f t="shared" si="2"/>
        <v>#DIV/0!</v>
      </c>
      <c r="N36" s="37" t="e">
        <f t="shared" si="2"/>
        <v>#DIV/0!</v>
      </c>
      <c r="O36" s="1"/>
      <c r="P36" s="1"/>
    </row>
    <row r="37" spans="1:16" ht="37.5" customHeight="1" thickBot="1" x14ac:dyDescent="0.25">
      <c r="A37" s="5" t="s">
        <v>2</v>
      </c>
      <c r="B37" s="28">
        <f>SUM(B28:B35)</f>
        <v>0</v>
      </c>
      <c r="C37" s="28">
        <f>SUM(C28:C35)</f>
        <v>0</v>
      </c>
      <c r="D37" s="41"/>
      <c r="E37" s="41"/>
      <c r="F37" s="28">
        <f>SUM(F28:F35)</f>
        <v>0</v>
      </c>
      <c r="G37" s="28">
        <f t="shared" ref="G37:N37" si="3">SUM(G28:G35)</f>
        <v>0</v>
      </c>
      <c r="H37" s="28">
        <f t="shared" si="3"/>
        <v>0</v>
      </c>
      <c r="I37" s="28">
        <f t="shared" si="3"/>
        <v>0</v>
      </c>
      <c r="J37" s="28">
        <f t="shared" si="3"/>
        <v>0</v>
      </c>
      <c r="K37" s="28">
        <f t="shared" si="3"/>
        <v>0</v>
      </c>
      <c r="L37" s="28">
        <f t="shared" si="3"/>
        <v>0</v>
      </c>
      <c r="M37" s="28">
        <f t="shared" si="3"/>
        <v>0</v>
      </c>
      <c r="N37" s="28">
        <f t="shared" si="3"/>
        <v>0</v>
      </c>
      <c r="O37" s="1"/>
      <c r="P37" s="1"/>
    </row>
    <row r="38" spans="1:16" ht="18" customHeight="1" thickBot="1" x14ac:dyDescent="0.25">
      <c r="A38" s="5" t="s">
        <v>3</v>
      </c>
      <c r="B38" s="29"/>
      <c r="C38" s="29"/>
      <c r="D38" s="35"/>
      <c r="E38" s="35"/>
      <c r="F38" s="29"/>
      <c r="G38" s="29"/>
      <c r="H38" s="29"/>
      <c r="I38" s="29"/>
      <c r="J38" s="29"/>
      <c r="K38" s="29"/>
      <c r="L38" s="29"/>
      <c r="M38" s="29"/>
      <c r="N38" s="29"/>
      <c r="O38" s="1"/>
      <c r="P38" s="1"/>
    </row>
    <row r="39" spans="1:16" ht="18" customHeight="1" thickBot="1" x14ac:dyDescent="0.25">
      <c r="A39" s="5" t="s">
        <v>4</v>
      </c>
      <c r="B39" s="28">
        <f t="shared" ref="B39:N39" si="4">B37*B38</f>
        <v>0</v>
      </c>
      <c r="C39" s="28">
        <f t="shared" si="4"/>
        <v>0</v>
      </c>
      <c r="D39" s="41"/>
      <c r="E39" s="41"/>
      <c r="F39" s="28">
        <f t="shared" si="4"/>
        <v>0</v>
      </c>
      <c r="G39" s="28">
        <f t="shared" si="4"/>
        <v>0</v>
      </c>
      <c r="H39" s="28">
        <f t="shared" si="4"/>
        <v>0</v>
      </c>
      <c r="I39" s="28">
        <f t="shared" si="4"/>
        <v>0</v>
      </c>
      <c r="J39" s="28">
        <f t="shared" si="4"/>
        <v>0</v>
      </c>
      <c r="K39" s="28">
        <f t="shared" si="4"/>
        <v>0</v>
      </c>
      <c r="L39" s="28">
        <f t="shared" si="4"/>
        <v>0</v>
      </c>
      <c r="M39" s="28">
        <f t="shared" si="4"/>
        <v>0</v>
      </c>
      <c r="N39" s="28">
        <f t="shared" si="4"/>
        <v>0</v>
      </c>
      <c r="O39" s="1"/>
      <c r="P39" s="1"/>
    </row>
    <row r="40" spans="1:16" ht="15.75" x14ac:dyDescent="0.25">
      <c r="A40" s="129" t="s">
        <v>15</v>
      </c>
      <c r="B40" s="129"/>
      <c r="C40" s="39"/>
      <c r="D40" s="129"/>
      <c r="E40" s="129"/>
      <c r="F40" s="129"/>
      <c r="G40" s="129"/>
      <c r="H40" s="126"/>
      <c r="I40" s="126"/>
      <c r="J40" s="126"/>
      <c r="K40" s="126"/>
      <c r="L40" s="126"/>
      <c r="M40" s="126"/>
      <c r="N40" s="126"/>
      <c r="O40" s="127"/>
      <c r="P40" s="127"/>
    </row>
    <row r="41" spans="1:16" ht="15.75" x14ac:dyDescent="0.25">
      <c r="A41" s="128" t="s">
        <v>5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</row>
    <row r="42" spans="1:16" ht="15.75" x14ac:dyDescent="0.25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</row>
  </sheetData>
  <sheetProtection selectLockedCells="1"/>
  <mergeCells count="12">
    <mergeCell ref="B1:P1"/>
    <mergeCell ref="A17:G17"/>
    <mergeCell ref="A25:G25"/>
    <mergeCell ref="H16:P25"/>
    <mergeCell ref="A16:B16"/>
    <mergeCell ref="D16:G16"/>
    <mergeCell ref="B26:P26"/>
    <mergeCell ref="H40:P42"/>
    <mergeCell ref="A41:G41"/>
    <mergeCell ref="A42:G42"/>
    <mergeCell ref="A40:B40"/>
    <mergeCell ref="D40:G40"/>
  </mergeCells>
  <phoneticPr fontId="4" type="noConversion"/>
  <conditionalFormatting sqref="B12:N12 B14:N15 B39:N39 B37:N37">
    <cfRule type="cellIs" dxfId="9" priority="1" stopIfTrue="1" operator="equal">
      <formula>0</formula>
    </cfRule>
  </conditionalFormatting>
  <conditionalFormatting sqref="B11:N11 B36:N36">
    <cfRule type="cellIs" dxfId="8" priority="2" stopIfTrue="1" operator="greaterThan">
      <formula>0</formula>
    </cfRule>
  </conditionalFormatting>
  <printOptions horizontalCentered="1"/>
  <pageMargins left="0.39370078740157483" right="0.39370078740157483" top="0.39370078740157483" bottom="0.39370078740157483" header="0.31496062992125984" footer="0.51181102362204722"/>
  <pageSetup paperSize="9" orientation="landscape" horizontalDpi="3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6"/>
  <sheetViews>
    <sheetView workbookViewId="0">
      <selection activeCell="A30" sqref="A30:M30"/>
    </sheetView>
  </sheetViews>
  <sheetFormatPr defaultRowHeight="12.75" x14ac:dyDescent="0.2"/>
  <cols>
    <col min="1" max="1" width="27.28515625" customWidth="1"/>
    <col min="2" max="2" width="6.140625" customWidth="1"/>
    <col min="3" max="3" width="6" customWidth="1"/>
    <col min="4" max="4" width="5.7109375" customWidth="1"/>
    <col min="5" max="5" width="5.42578125" customWidth="1"/>
    <col min="6" max="6" width="6" customWidth="1"/>
    <col min="7" max="7" width="7.28515625" customWidth="1"/>
    <col min="8" max="8" width="6.42578125" customWidth="1"/>
    <col min="9" max="10" width="4.85546875" customWidth="1"/>
    <col min="11" max="11" width="4.5703125" customWidth="1"/>
    <col min="12" max="12" width="5.28515625" customWidth="1"/>
    <col min="13" max="13" width="7.140625" customWidth="1"/>
  </cols>
  <sheetData>
    <row r="3" spans="1:14" ht="23.25" x14ac:dyDescent="0.35">
      <c r="A3" s="8" t="s">
        <v>0</v>
      </c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ht="26.25" thickBot="1" x14ac:dyDescent="0.25">
      <c r="A4" s="12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"/>
    </row>
    <row r="5" spans="1:14" ht="15.75" x14ac:dyDescent="0.25">
      <c r="A5" s="57" t="s">
        <v>79</v>
      </c>
      <c r="B5" s="124" t="s">
        <v>35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ht="64.5" thickBot="1" x14ac:dyDescent="0.25">
      <c r="A6" s="18" t="s">
        <v>14</v>
      </c>
      <c r="B6" s="19" t="s">
        <v>51</v>
      </c>
      <c r="C6" s="19" t="s">
        <v>49</v>
      </c>
      <c r="D6" s="19" t="s">
        <v>28</v>
      </c>
      <c r="E6" s="19" t="s">
        <v>43</v>
      </c>
      <c r="F6" s="19" t="s">
        <v>22</v>
      </c>
      <c r="G6" s="19" t="s">
        <v>23</v>
      </c>
      <c r="H6" s="19" t="s">
        <v>52</v>
      </c>
      <c r="I6" s="19" t="s">
        <v>18</v>
      </c>
      <c r="J6" s="19" t="s">
        <v>69</v>
      </c>
      <c r="K6" s="19" t="s">
        <v>78</v>
      </c>
      <c r="L6" s="19" t="s">
        <v>25</v>
      </c>
      <c r="M6" s="19" t="s">
        <v>45</v>
      </c>
      <c r="N6" s="7"/>
    </row>
    <row r="7" spans="1:14" ht="15.75" x14ac:dyDescent="0.2">
      <c r="A7" s="20" t="s">
        <v>50</v>
      </c>
      <c r="B7" s="21">
        <v>2</v>
      </c>
      <c r="C7" s="21">
        <v>3</v>
      </c>
      <c r="D7" s="21">
        <v>1.5</v>
      </c>
      <c r="E7" s="21">
        <v>0.34</v>
      </c>
      <c r="F7" s="21">
        <v>0.34</v>
      </c>
      <c r="G7" s="21">
        <v>0.34</v>
      </c>
      <c r="H7" s="21">
        <v>0.21</v>
      </c>
      <c r="I7" s="21">
        <v>0.84</v>
      </c>
      <c r="J7" s="21"/>
      <c r="K7" s="21"/>
      <c r="L7" s="21"/>
      <c r="M7" s="23"/>
      <c r="N7" s="4"/>
    </row>
    <row r="8" spans="1:14" ht="15.75" x14ac:dyDescent="0.2">
      <c r="A8" s="14" t="s">
        <v>69</v>
      </c>
      <c r="B8" s="24"/>
      <c r="C8" s="24"/>
      <c r="D8" s="24"/>
      <c r="E8" s="24"/>
      <c r="F8" s="24"/>
      <c r="G8" s="24"/>
      <c r="H8" s="24"/>
      <c r="I8" s="24"/>
      <c r="J8" s="24">
        <v>7</v>
      </c>
      <c r="K8" s="24"/>
      <c r="L8" s="24"/>
      <c r="M8" s="25"/>
      <c r="N8" s="4"/>
    </row>
    <row r="9" spans="1:14" ht="15.75" x14ac:dyDescent="0.2">
      <c r="A9" s="14" t="s">
        <v>24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>
        <v>7</v>
      </c>
      <c r="M9" s="25"/>
      <c r="N9" s="4"/>
    </row>
    <row r="10" spans="1:14" ht="15.75" x14ac:dyDescent="0.2">
      <c r="A10" s="14" t="s">
        <v>78</v>
      </c>
      <c r="B10" s="24"/>
      <c r="C10" s="24"/>
      <c r="D10" s="24"/>
      <c r="E10" s="24"/>
      <c r="F10" s="24"/>
      <c r="G10" s="24"/>
      <c r="H10" s="24"/>
      <c r="I10" s="24"/>
      <c r="J10" s="24"/>
      <c r="K10" s="24">
        <v>4</v>
      </c>
      <c r="L10" s="24"/>
      <c r="M10" s="25"/>
      <c r="N10" s="4"/>
    </row>
    <row r="11" spans="1:14" ht="15.75" x14ac:dyDescent="0.2">
      <c r="A11" s="14" t="s">
        <v>44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5">
        <v>6</v>
      </c>
      <c r="N11" s="4"/>
    </row>
    <row r="12" spans="1:14" ht="15.75" x14ac:dyDescent="0.2">
      <c r="A12" s="1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  <c r="N12" s="4"/>
    </row>
    <row r="13" spans="1:14" ht="15.75" x14ac:dyDescent="0.2">
      <c r="A13" s="1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  <c r="N13" s="4"/>
    </row>
    <row r="14" spans="1:14" ht="16.5" thickBot="1" x14ac:dyDescent="0.25">
      <c r="A14" s="15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  <c r="N14" s="1"/>
    </row>
    <row r="15" spans="1:14" ht="16.5" thickBot="1" x14ac:dyDescent="0.25">
      <c r="A15" s="6" t="s">
        <v>1</v>
      </c>
      <c r="B15" s="37">
        <v>72</v>
      </c>
      <c r="C15" s="37">
        <v>72</v>
      </c>
      <c r="D15" s="37">
        <v>30</v>
      </c>
      <c r="E15" s="37">
        <v>8</v>
      </c>
      <c r="F15" s="37">
        <v>8</v>
      </c>
      <c r="G15" s="37">
        <v>8</v>
      </c>
      <c r="H15" s="37">
        <v>5</v>
      </c>
      <c r="I15" s="37">
        <v>2</v>
      </c>
      <c r="J15" s="37">
        <v>166</v>
      </c>
      <c r="K15" s="37">
        <v>71</v>
      </c>
      <c r="L15" s="37">
        <v>166</v>
      </c>
      <c r="M15" s="37">
        <v>142</v>
      </c>
      <c r="N15" s="1"/>
    </row>
    <row r="16" spans="1:14" ht="24.75" thickBot="1" x14ac:dyDescent="0.25">
      <c r="A16" s="5" t="s">
        <v>2</v>
      </c>
      <c r="B16" s="28">
        <v>2</v>
      </c>
      <c r="C16" s="28">
        <f>SUM(C7:C14)</f>
        <v>3</v>
      </c>
      <c r="D16" s="28">
        <f>SUM(D7:D14)</f>
        <v>1.5</v>
      </c>
      <c r="E16" s="28">
        <v>0.32</v>
      </c>
      <c r="F16" s="28">
        <f>SUM(F7:F14)</f>
        <v>0.34</v>
      </c>
      <c r="G16" s="28">
        <f>SUM(G7:G14)</f>
        <v>0.34</v>
      </c>
      <c r="H16" s="28">
        <v>0.21</v>
      </c>
      <c r="I16" s="28">
        <v>0.84</v>
      </c>
      <c r="J16" s="28">
        <f t="shared" ref="J16:L16" si="0">SUM(J7:J14)</f>
        <v>7</v>
      </c>
      <c r="K16" s="28">
        <v>4</v>
      </c>
      <c r="L16" s="28">
        <f t="shared" si="0"/>
        <v>7</v>
      </c>
      <c r="M16" s="28">
        <v>6</v>
      </c>
      <c r="N16" s="1"/>
    </row>
    <row r="17" spans="1:14" ht="15.75" customHeight="1" thickBot="1" x14ac:dyDescent="0.25">
      <c r="A17" s="5" t="s">
        <v>3</v>
      </c>
      <c r="B17" s="29">
        <v>300</v>
      </c>
      <c r="C17" s="29">
        <v>35</v>
      </c>
      <c r="D17" s="29">
        <v>35</v>
      </c>
      <c r="E17" s="29">
        <v>90</v>
      </c>
      <c r="F17" s="29">
        <v>35</v>
      </c>
      <c r="G17" s="29">
        <v>36</v>
      </c>
      <c r="H17" s="29">
        <v>35</v>
      </c>
      <c r="I17" s="29">
        <v>15</v>
      </c>
      <c r="J17" s="29">
        <v>90</v>
      </c>
      <c r="K17" s="29">
        <v>95</v>
      </c>
      <c r="L17" s="29">
        <v>25</v>
      </c>
      <c r="M17" s="29">
        <v>80</v>
      </c>
      <c r="N17" s="1"/>
    </row>
    <row r="18" spans="1:14" ht="16.5" thickBot="1" x14ac:dyDescent="0.25">
      <c r="A18" s="5" t="s">
        <v>4</v>
      </c>
      <c r="B18" s="28">
        <f t="shared" ref="B18:M18" si="1">B16*B17</f>
        <v>600</v>
      </c>
      <c r="C18" s="45">
        <f t="shared" si="1"/>
        <v>105</v>
      </c>
      <c r="D18" s="28">
        <f t="shared" si="1"/>
        <v>52.5</v>
      </c>
      <c r="E18" s="28">
        <v>30.4</v>
      </c>
      <c r="F18" s="28">
        <f t="shared" si="1"/>
        <v>11.9</v>
      </c>
      <c r="G18" s="28">
        <f t="shared" si="1"/>
        <v>12.24</v>
      </c>
      <c r="H18" s="28">
        <v>7</v>
      </c>
      <c r="I18" s="28">
        <f t="shared" si="1"/>
        <v>12.6</v>
      </c>
      <c r="J18" s="28">
        <v>630</v>
      </c>
      <c r="K18" s="28">
        <f t="shared" si="1"/>
        <v>380</v>
      </c>
      <c r="L18" s="28">
        <f t="shared" si="1"/>
        <v>175</v>
      </c>
      <c r="M18" s="28">
        <f t="shared" si="1"/>
        <v>480</v>
      </c>
      <c r="N18" s="1">
        <f>SUM(B18:M18)</f>
        <v>2496.64</v>
      </c>
    </row>
    <row r="19" spans="1:14" ht="16.5" thickBot="1" x14ac:dyDescent="0.3">
      <c r="A19" s="129" t="s">
        <v>15</v>
      </c>
      <c r="B19" s="129"/>
      <c r="C19" s="56">
        <v>42</v>
      </c>
      <c r="D19" s="129"/>
      <c r="E19" s="129"/>
      <c r="F19" s="129"/>
      <c r="G19" s="129"/>
      <c r="H19" s="136" t="s">
        <v>80</v>
      </c>
      <c r="I19" s="136"/>
      <c r="J19" s="136"/>
      <c r="K19" s="136"/>
      <c r="L19" s="136"/>
      <c r="M19" s="136"/>
      <c r="N19" s="137"/>
    </row>
    <row r="20" spans="1:14" ht="15.75" x14ac:dyDescent="0.25">
      <c r="A20" s="128" t="s">
        <v>36</v>
      </c>
      <c r="B20" s="128"/>
      <c r="C20" s="128" t="s">
        <v>21</v>
      </c>
      <c r="D20" s="128"/>
      <c r="E20" s="128"/>
      <c r="F20" s="128"/>
      <c r="G20" s="128"/>
      <c r="H20" s="138"/>
      <c r="I20" s="138"/>
      <c r="J20" s="138"/>
      <c r="K20" s="138"/>
      <c r="L20" s="138"/>
      <c r="M20" s="138"/>
      <c r="N20" s="138"/>
    </row>
    <row r="21" spans="1:14" ht="15.75" x14ac:dyDescent="0.25">
      <c r="A21" s="128" t="s">
        <v>37</v>
      </c>
      <c r="B21" s="128"/>
      <c r="C21" s="128"/>
      <c r="D21" s="128"/>
      <c r="E21" s="128"/>
      <c r="F21" s="128"/>
      <c r="G21" s="128"/>
      <c r="H21" s="138"/>
      <c r="I21" s="138"/>
      <c r="J21" s="138"/>
      <c r="K21" s="138"/>
      <c r="L21" s="138"/>
      <c r="M21" s="138"/>
      <c r="N21" s="138"/>
    </row>
    <row r="22" spans="1:14" ht="15.75" x14ac:dyDescent="0.25">
      <c r="A22" s="65"/>
      <c r="B22" s="65"/>
      <c r="C22" s="65"/>
      <c r="D22" s="65"/>
      <c r="E22" s="65"/>
      <c r="F22" s="65"/>
      <c r="G22" s="65"/>
      <c r="H22" s="66"/>
      <c r="I22" s="66"/>
      <c r="J22" s="66"/>
      <c r="K22" s="66"/>
      <c r="L22" s="66"/>
      <c r="M22" s="66"/>
      <c r="N22" s="66"/>
    </row>
    <row r="23" spans="1:14" ht="15.75" x14ac:dyDescent="0.25">
      <c r="A23" s="65"/>
      <c r="B23" s="65"/>
      <c r="C23" s="65"/>
      <c r="D23" s="65"/>
      <c r="E23" s="65"/>
      <c r="F23" s="65"/>
      <c r="G23" s="65"/>
      <c r="H23" s="66"/>
      <c r="I23" s="66"/>
      <c r="J23" s="66"/>
      <c r="K23" s="66"/>
      <c r="L23" s="66"/>
      <c r="M23" s="66"/>
      <c r="N23" s="66"/>
    </row>
    <row r="24" spans="1:14" ht="15.75" x14ac:dyDescent="0.25">
      <c r="A24" s="65"/>
      <c r="B24" s="65"/>
      <c r="C24" s="65"/>
      <c r="D24" s="65"/>
      <c r="E24" s="65"/>
      <c r="F24" s="65"/>
      <c r="G24" s="65"/>
      <c r="H24" s="66"/>
      <c r="I24" s="66"/>
      <c r="J24" s="66"/>
      <c r="K24" s="66"/>
      <c r="L24" s="66"/>
      <c r="M24" s="66"/>
      <c r="N24" s="66"/>
    </row>
    <row r="25" spans="1:14" ht="15.75" x14ac:dyDescent="0.25">
      <c r="A25" s="93"/>
      <c r="B25" s="93"/>
      <c r="C25" s="93"/>
      <c r="D25" s="93"/>
      <c r="E25" s="93"/>
      <c r="F25" s="93"/>
      <c r="G25" s="93"/>
      <c r="H25" s="94"/>
      <c r="I25" s="94"/>
      <c r="J25" s="94"/>
      <c r="K25" s="94"/>
      <c r="L25" s="94"/>
      <c r="M25" s="94"/>
      <c r="N25" s="94"/>
    </row>
    <row r="26" spans="1:14" ht="15.75" x14ac:dyDescent="0.25">
      <c r="A26" s="93"/>
      <c r="B26" s="93"/>
      <c r="C26" s="93"/>
      <c r="D26" s="93"/>
      <c r="E26" s="93"/>
      <c r="F26" s="93"/>
      <c r="G26" s="93"/>
      <c r="H26" s="94"/>
      <c r="I26" s="94"/>
      <c r="J26" s="94"/>
      <c r="K26" s="94"/>
      <c r="L26" s="94"/>
      <c r="M26" s="94"/>
      <c r="N26" s="94"/>
    </row>
    <row r="27" spans="1:14" ht="15.75" x14ac:dyDescent="0.25">
      <c r="A27" s="93"/>
      <c r="B27" s="93"/>
      <c r="C27" s="93"/>
      <c r="D27" s="93"/>
      <c r="E27" s="93"/>
      <c r="F27" s="93"/>
      <c r="G27" s="93"/>
      <c r="H27" s="94"/>
      <c r="I27" s="94"/>
      <c r="J27" s="94"/>
      <c r="K27" s="94"/>
      <c r="L27" s="94"/>
      <c r="M27" s="94"/>
      <c r="N27" s="94"/>
    </row>
    <row r="28" spans="1:14" ht="15.75" x14ac:dyDescent="0.25">
      <c r="A28" s="65"/>
      <c r="B28" s="65"/>
      <c r="C28" s="65"/>
      <c r="D28" s="65"/>
      <c r="E28" s="65"/>
      <c r="F28" s="65"/>
      <c r="G28" s="65"/>
      <c r="H28" s="66"/>
      <c r="I28" s="66"/>
      <c r="J28" s="66"/>
      <c r="K28" s="66"/>
      <c r="L28" s="66"/>
      <c r="M28" s="66"/>
      <c r="N28" s="66"/>
    </row>
    <row r="29" spans="1:14" ht="15.75" x14ac:dyDescent="0.25">
      <c r="A29" s="65"/>
      <c r="B29" s="65"/>
      <c r="C29" s="65"/>
      <c r="D29" s="65"/>
      <c r="E29" s="65"/>
      <c r="F29" s="65"/>
      <c r="G29" s="65"/>
      <c r="H29" s="66"/>
      <c r="I29" s="66"/>
      <c r="J29" s="66"/>
      <c r="K29" s="66"/>
      <c r="L29" s="66"/>
      <c r="M29" s="66"/>
      <c r="N29" s="66"/>
    </row>
    <row r="30" spans="1:14" ht="15.75" x14ac:dyDescent="0.2">
      <c r="A30" s="124" t="s">
        <v>35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61"/>
    </row>
    <row r="31" spans="1:14" ht="3" customHeight="1" x14ac:dyDescent="0.25">
      <c r="A31" s="60" t="s">
        <v>57</v>
      </c>
      <c r="B31" s="60"/>
      <c r="C31" s="60"/>
      <c r="D31" s="60"/>
      <c r="E31" s="60"/>
      <c r="F31" s="60"/>
      <c r="G31" s="60"/>
      <c r="H31" s="61"/>
      <c r="I31" s="61"/>
      <c r="J31" s="61"/>
      <c r="K31" s="61"/>
      <c r="L31" s="61"/>
      <c r="M31" s="61"/>
      <c r="N31" s="61"/>
    </row>
    <row r="32" spans="1:14" ht="46.5" customHeight="1" thickBot="1" x14ac:dyDescent="0.25">
      <c r="A32" s="18" t="s">
        <v>88</v>
      </c>
      <c r="B32" s="19" t="s">
        <v>38</v>
      </c>
      <c r="C32" s="19" t="s">
        <v>46</v>
      </c>
      <c r="D32" s="19" t="s">
        <v>29</v>
      </c>
      <c r="E32" s="19" t="s">
        <v>18</v>
      </c>
      <c r="F32" s="19" t="s">
        <v>41</v>
      </c>
      <c r="G32" s="19" t="s">
        <v>17</v>
      </c>
      <c r="H32" s="19" t="s">
        <v>25</v>
      </c>
      <c r="I32" s="19" t="s">
        <v>69</v>
      </c>
      <c r="J32" s="19" t="s">
        <v>55</v>
      </c>
      <c r="K32" s="19" t="s">
        <v>78</v>
      </c>
      <c r="L32" s="19"/>
      <c r="M32" s="19"/>
      <c r="N32" s="7"/>
    </row>
    <row r="33" spans="1:14" ht="15.75" x14ac:dyDescent="0.2">
      <c r="A33" s="20" t="s">
        <v>87</v>
      </c>
      <c r="B33" s="21">
        <v>3</v>
      </c>
      <c r="C33" s="21">
        <v>0.32</v>
      </c>
      <c r="D33" s="21">
        <v>2</v>
      </c>
      <c r="E33" s="21">
        <v>0.08</v>
      </c>
      <c r="F33" s="21"/>
      <c r="G33" s="21"/>
      <c r="H33" s="21"/>
      <c r="I33" s="21"/>
      <c r="J33" s="21"/>
      <c r="K33" s="21"/>
      <c r="L33" s="21"/>
      <c r="M33" s="23"/>
      <c r="N33" s="4"/>
    </row>
    <row r="34" spans="1:14" ht="15.75" x14ac:dyDescent="0.2">
      <c r="A34" s="14" t="s">
        <v>40</v>
      </c>
      <c r="B34" s="24">
        <v>3</v>
      </c>
      <c r="C34" s="24"/>
      <c r="D34" s="24"/>
      <c r="E34" s="24"/>
      <c r="F34" s="24">
        <v>0.4</v>
      </c>
      <c r="G34" s="24">
        <v>0.8</v>
      </c>
      <c r="H34" s="24"/>
      <c r="I34" s="24"/>
      <c r="J34" s="24"/>
      <c r="K34" s="24"/>
      <c r="L34" s="24"/>
      <c r="M34" s="25"/>
      <c r="N34" s="4"/>
    </row>
    <row r="35" spans="1:14" ht="15.75" x14ac:dyDescent="0.2">
      <c r="A35" s="14" t="s">
        <v>25</v>
      </c>
      <c r="B35" s="24"/>
      <c r="C35" s="24"/>
      <c r="D35" s="24"/>
      <c r="E35" s="24"/>
      <c r="F35" s="24"/>
      <c r="G35" s="24"/>
      <c r="H35" s="24">
        <v>7</v>
      </c>
      <c r="I35" s="24"/>
      <c r="J35" s="24"/>
      <c r="K35" s="24"/>
      <c r="L35" s="24"/>
      <c r="M35" s="25"/>
      <c r="N35" s="4"/>
    </row>
    <row r="36" spans="1:14" ht="15.75" x14ac:dyDescent="0.2">
      <c r="A36" s="14" t="s">
        <v>69</v>
      </c>
      <c r="B36" s="24"/>
      <c r="C36" s="24"/>
      <c r="D36" s="24"/>
      <c r="E36" s="24"/>
      <c r="F36" s="24"/>
      <c r="G36" s="24"/>
      <c r="H36" s="24"/>
      <c r="I36" s="24">
        <v>7</v>
      </c>
      <c r="J36" s="24"/>
      <c r="K36" s="24"/>
      <c r="L36" s="24"/>
      <c r="M36" s="25"/>
      <c r="N36" s="4"/>
    </row>
    <row r="37" spans="1:14" ht="15.75" x14ac:dyDescent="0.2">
      <c r="A37" s="14" t="s">
        <v>55</v>
      </c>
      <c r="B37" s="24"/>
      <c r="C37" s="24"/>
      <c r="D37" s="24"/>
      <c r="E37" s="24"/>
      <c r="F37" s="24"/>
      <c r="G37" s="24"/>
      <c r="H37" s="24"/>
      <c r="I37" s="24"/>
      <c r="J37" s="24">
        <v>4</v>
      </c>
      <c r="K37" s="24"/>
      <c r="L37" s="24"/>
      <c r="M37" s="25"/>
      <c r="N37" s="4"/>
    </row>
    <row r="38" spans="1:14" ht="15.75" x14ac:dyDescent="0.2">
      <c r="A38" s="14" t="s">
        <v>78</v>
      </c>
      <c r="B38" s="24"/>
      <c r="C38" s="24"/>
      <c r="D38" s="24"/>
      <c r="E38" s="24"/>
      <c r="F38" s="24"/>
      <c r="G38" s="24"/>
      <c r="H38" s="24"/>
      <c r="I38" s="24"/>
      <c r="J38" s="24"/>
      <c r="K38" s="24">
        <v>3</v>
      </c>
      <c r="L38" s="24"/>
      <c r="M38" s="25"/>
      <c r="N38" s="4"/>
    </row>
    <row r="39" spans="1:14" ht="16.5" thickBot="1" x14ac:dyDescent="0.25">
      <c r="A39" s="15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1"/>
      <c r="N39" s="1"/>
    </row>
    <row r="40" spans="1:14" ht="16.5" thickBot="1" x14ac:dyDescent="0.25">
      <c r="A40" s="6" t="s">
        <v>1</v>
      </c>
      <c r="B40" s="37">
        <v>80</v>
      </c>
      <c r="C40" s="37">
        <v>20</v>
      </c>
      <c r="D40" s="37" t="e">
        <f t="shared" ref="D40:M40" si="2">D41/$C$39*1000</f>
        <v>#DIV/0!</v>
      </c>
      <c r="E40" s="37">
        <v>15</v>
      </c>
      <c r="F40" s="37">
        <v>1</v>
      </c>
      <c r="G40" s="37">
        <v>20</v>
      </c>
      <c r="H40" s="37">
        <v>100</v>
      </c>
      <c r="I40" s="37"/>
      <c r="J40" s="37" t="e">
        <f t="shared" si="2"/>
        <v>#DIV/0!</v>
      </c>
      <c r="K40" s="37" t="e">
        <f t="shared" si="2"/>
        <v>#DIV/0!</v>
      </c>
      <c r="L40" s="37" t="e">
        <f t="shared" si="2"/>
        <v>#DIV/0!</v>
      </c>
      <c r="M40" s="37" t="e">
        <f t="shared" si="2"/>
        <v>#DIV/0!</v>
      </c>
      <c r="N40" s="1"/>
    </row>
    <row r="41" spans="1:14" ht="24.75" thickBot="1" x14ac:dyDescent="0.25">
      <c r="A41" s="5" t="s">
        <v>2</v>
      </c>
      <c r="B41" s="28">
        <v>6</v>
      </c>
      <c r="C41" s="28">
        <f t="shared" ref="C41:H41" si="3">SUM(C33:C39)</f>
        <v>0.32</v>
      </c>
      <c r="D41" s="28">
        <f t="shared" si="3"/>
        <v>2</v>
      </c>
      <c r="E41" s="28">
        <f t="shared" si="3"/>
        <v>0.08</v>
      </c>
      <c r="F41" s="28">
        <f t="shared" si="3"/>
        <v>0.4</v>
      </c>
      <c r="G41" s="28">
        <f t="shared" si="3"/>
        <v>0.8</v>
      </c>
      <c r="H41" s="28">
        <f t="shared" si="3"/>
        <v>7</v>
      </c>
      <c r="I41" s="28"/>
      <c r="J41" s="28">
        <f>SUM(J33:J39)</f>
        <v>4</v>
      </c>
      <c r="K41" s="28">
        <f>SUM(K33:K39)</f>
        <v>3</v>
      </c>
      <c r="L41" s="28">
        <f>SUM(L33:L39)</f>
        <v>0</v>
      </c>
      <c r="M41" s="28">
        <f>SUM(M33:M39)</f>
        <v>0</v>
      </c>
      <c r="N41" s="1"/>
    </row>
    <row r="42" spans="1:14" ht="16.5" thickBot="1" x14ac:dyDescent="0.25">
      <c r="A42" s="5" t="s">
        <v>3</v>
      </c>
      <c r="B42" s="29">
        <v>95</v>
      </c>
      <c r="C42" s="29">
        <v>590</v>
      </c>
      <c r="D42" s="29">
        <v>65</v>
      </c>
      <c r="E42" s="29">
        <v>45</v>
      </c>
      <c r="F42" s="29">
        <v>65</v>
      </c>
      <c r="G42" s="29">
        <v>55</v>
      </c>
      <c r="H42" s="29">
        <v>25</v>
      </c>
      <c r="I42" s="29">
        <v>90</v>
      </c>
      <c r="J42" s="29">
        <v>145</v>
      </c>
      <c r="K42" s="29">
        <v>90</v>
      </c>
      <c r="L42" s="29"/>
      <c r="M42" s="29"/>
      <c r="N42" s="1"/>
    </row>
    <row r="43" spans="1:14" ht="15.75" customHeight="1" thickBot="1" x14ac:dyDescent="0.25">
      <c r="A43" s="5" t="s">
        <v>4</v>
      </c>
      <c r="B43" s="28">
        <f t="shared" ref="B43:M43" si="4">B41*B42</f>
        <v>570</v>
      </c>
      <c r="C43" s="28">
        <f t="shared" si="4"/>
        <v>188.8</v>
      </c>
      <c r="D43" s="28">
        <f t="shared" si="4"/>
        <v>130</v>
      </c>
      <c r="E43" s="28">
        <f t="shared" si="4"/>
        <v>3.6</v>
      </c>
      <c r="F43" s="28">
        <f t="shared" ref="F43:H43" si="5">F41*F42</f>
        <v>26</v>
      </c>
      <c r="G43" s="28">
        <f t="shared" si="5"/>
        <v>44</v>
      </c>
      <c r="H43" s="28">
        <f t="shared" si="5"/>
        <v>175</v>
      </c>
      <c r="I43" s="28">
        <v>540</v>
      </c>
      <c r="J43" s="28">
        <f t="shared" si="4"/>
        <v>580</v>
      </c>
      <c r="K43" s="28">
        <f t="shared" si="4"/>
        <v>270</v>
      </c>
      <c r="L43" s="28">
        <f t="shared" si="4"/>
        <v>0</v>
      </c>
      <c r="M43" s="28">
        <f t="shared" si="4"/>
        <v>0</v>
      </c>
      <c r="N43" s="1"/>
    </row>
    <row r="44" spans="1:14" ht="15.75" x14ac:dyDescent="0.25">
      <c r="A44" s="129" t="s">
        <v>15</v>
      </c>
      <c r="B44" s="129"/>
      <c r="C44" s="39">
        <v>42</v>
      </c>
      <c r="D44" s="129"/>
      <c r="E44" s="129"/>
      <c r="F44" s="129"/>
      <c r="G44" s="129"/>
      <c r="H44" s="126" t="s">
        <v>89</v>
      </c>
      <c r="I44" s="126"/>
      <c r="J44" s="126"/>
      <c r="K44" s="126"/>
      <c r="L44" s="126"/>
      <c r="M44" s="126"/>
      <c r="N44" s="126"/>
    </row>
    <row r="45" spans="1:14" ht="15" x14ac:dyDescent="0.25">
      <c r="A45" s="48" t="s">
        <v>20</v>
      </c>
      <c r="C45" s="130" t="s">
        <v>36</v>
      </c>
      <c r="D45" s="121"/>
      <c r="E45" s="121"/>
      <c r="F45" s="121"/>
      <c r="G45" s="131"/>
      <c r="H45" s="126"/>
      <c r="I45" s="126"/>
      <c r="J45" s="126"/>
      <c r="K45" s="126"/>
      <c r="L45" s="126"/>
      <c r="M45" s="126"/>
      <c r="N45" s="126"/>
    </row>
    <row r="46" spans="1:14" ht="15.75" x14ac:dyDescent="0.25">
      <c r="A46" s="128" t="s">
        <v>37</v>
      </c>
      <c r="B46" s="128"/>
      <c r="C46" s="128"/>
      <c r="D46" s="128"/>
      <c r="E46" s="128"/>
      <c r="F46" s="128"/>
      <c r="G46" s="128"/>
      <c r="H46" s="126"/>
      <c r="I46" s="126"/>
      <c r="J46" s="126"/>
      <c r="K46" s="126"/>
      <c r="L46" s="126"/>
      <c r="M46" s="126"/>
      <c r="N46" s="126"/>
    </row>
  </sheetData>
  <mergeCells count="13">
    <mergeCell ref="B3:N3"/>
    <mergeCell ref="A20:G20"/>
    <mergeCell ref="B5:N5"/>
    <mergeCell ref="A19:B19"/>
    <mergeCell ref="D19:G19"/>
    <mergeCell ref="H19:N21"/>
    <mergeCell ref="A21:G21"/>
    <mergeCell ref="A30:M30"/>
    <mergeCell ref="A44:B44"/>
    <mergeCell ref="D44:G44"/>
    <mergeCell ref="H44:N46"/>
    <mergeCell ref="C45:G45"/>
    <mergeCell ref="A46:G46"/>
  </mergeCells>
  <conditionalFormatting sqref="B18:M18 B16:M16 H43:M43 H41:M41">
    <cfRule type="cellIs" dxfId="7" priority="7" stopIfTrue="1" operator="equal">
      <formula>0</formula>
    </cfRule>
  </conditionalFormatting>
  <conditionalFormatting sqref="B15:M15 H40:M40">
    <cfRule type="cellIs" dxfId="6" priority="8" stopIfTrue="1" operator="greaterThan">
      <formula>0</formula>
    </cfRule>
  </conditionalFormatting>
  <conditionalFormatting sqref="B41:E41 B43:E43">
    <cfRule type="cellIs" dxfId="5" priority="5" stopIfTrue="1" operator="equal">
      <formula>0</formula>
    </cfRule>
  </conditionalFormatting>
  <conditionalFormatting sqref="B40:E40">
    <cfRule type="cellIs" dxfId="4" priority="6" stopIfTrue="1" operator="greaterThan">
      <formula>0</formula>
    </cfRule>
  </conditionalFormatting>
  <conditionalFormatting sqref="F43 F41">
    <cfRule type="cellIs" dxfId="3" priority="3" stopIfTrue="1" operator="equal">
      <formula>0</formula>
    </cfRule>
  </conditionalFormatting>
  <conditionalFormatting sqref="F40">
    <cfRule type="cellIs" dxfId="2" priority="4" stopIfTrue="1" operator="greaterThan">
      <formula>0</formula>
    </cfRule>
  </conditionalFormatting>
  <conditionalFormatting sqref="G43 G41">
    <cfRule type="cellIs" dxfId="1" priority="1" stopIfTrue="1" operator="equal">
      <formula>0</formula>
    </cfRule>
  </conditionalFormatting>
  <conditionalFormatting sqref="G40"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Титул</vt:lpstr>
      <vt:lpstr>Меню 1</vt:lpstr>
      <vt:lpstr>Меню 2</vt:lpstr>
      <vt:lpstr>Меню 3</vt:lpstr>
      <vt:lpstr>Меню 4</vt:lpstr>
      <vt:lpstr>Меню 5</vt:lpstr>
      <vt:lpstr>Меню 6</vt:lpstr>
      <vt:lpstr>меню 7</vt:lpstr>
      <vt:lpstr>Лист2</vt:lpstr>
      <vt:lpstr>'Меню 1'!Область_печати</vt:lpstr>
    </vt:vector>
  </TitlesOfParts>
  <Company>MOU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School</cp:lastModifiedBy>
  <cp:lastPrinted>2021-01-14T09:38:45Z</cp:lastPrinted>
  <dcterms:created xsi:type="dcterms:W3CDTF">2010-10-25T07:19:57Z</dcterms:created>
  <dcterms:modified xsi:type="dcterms:W3CDTF">2021-01-14T09:38:52Z</dcterms:modified>
</cp:coreProperties>
</file>